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05" windowWidth="15000" windowHeight="9705" activeTab="0"/>
  </bookViews>
  <sheets>
    <sheet name="Sheet1 (2)" sheetId="1" r:id="rId1"/>
  </sheets>
  <definedNames>
    <definedName name="_xlnm._FilterDatabase" localSheetId="0" hidden="1">'Sheet1 (2)'!$A$3:$G$332</definedName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<sst xmlns="http://schemas.openxmlformats.org/spreadsheetml/2006/main" count="666" uniqueCount="663">
  <si>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</si>
  <si>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</si>
  <si>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</si>
  <si>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>(рублей)</t>
  </si>
  <si>
    <t xml:space="preserve"> 000 1000000000 0000 000</t>
  </si>
  <si>
    <t>НАЛОГОВЫЕ И НЕНАЛОГОВЫЕ ДОХОДЫ</t>
  </si>
  <si>
    <t xml:space="preserve"> 000 1010000000 0000 000</t>
  </si>
  <si>
    <t>НАЛОГИ НА ПРИБЫЛЬ, ДОХОДЫ</t>
  </si>
  <si>
    <t xml:space="preserve"> 000 1010100000 0000 110</t>
  </si>
  <si>
    <t>Налог на прибыль организаций</t>
  </si>
  <si>
    <t xml:space="preserve"> 000 1010101000 0000 110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</si>
  <si>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</si>
  <si>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000 1010101202 0000 110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</si>
  <si>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</si>
  <si>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000 1010101402 0000 110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</si>
  <si>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</si>
  <si>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000 1010200001 0000 110</t>
  </si>
  <si>
    <t>Налог на доходы физических лиц</t>
  </si>
  <si>
    <t xml:space="preserve"> 000 1010201001 0000 110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</si>
  <si>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</si>
  <si>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000 1010202001 0000 110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</si>
  <si>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</si>
  <si>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000 1010203001 0000 110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</si>
  <si>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</si>
  <si>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000 1010204001 0000 110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</si>
  <si>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</si>
  <si>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000 1030000000 0000 000</t>
  </si>
  <si>
    <t>НАЛОГИ НА ТОВАРЫ (РАБОТЫ, УСЛУГИ), РЕАЛИЗУЕМЫЕ НА ТЕРРИТОРИИ РОССИЙСКОЙ ФЕДЕРАЦИИ</t>
  </si>
  <si>
    <t xml:space="preserve"> 000 1030200001 0000 110</t>
  </si>
  <si>
    <t>Акцизы по подакцизным товарам (продукции), производимым на территории Российской Федерации</t>
  </si>
  <si>
    <t xml:space="preserve"> 000 1030210001 0000 110</t>
  </si>
  <si>
    <t>Акцизы на пиво, производимое на территории Российской Федерации</t>
  </si>
  <si>
    <t xml:space="preserve"> 000 1030212001 0000 110</t>
  </si>
  <si>
    <t>Акцизы на сидр, пуаре, медовуху, производимые на территории Российской Федерации</t>
  </si>
  <si>
    <t xml:space="preserve"> 000 1030214001 0000 110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</si>
  <si>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</si>
  <si>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 xml:space="preserve"> 000 1030214201 0000 110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</si>
  <si>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(в порядке, установленном Министерством финансов Российской Федерации)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</si>
  <si>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</si>
  <si>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</si>
  <si>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</si>
  <si>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</si>
  <si>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</si>
  <si>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</si>
  <si>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</si>
  <si>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</si>
  <si>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</si>
  <si>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>НАЛОГИ НА СОВОКУПНЫЙ ДОХОД</t>
  </si>
  <si>
    <t xml:space="preserve"> 000 1050100000 0000 110</t>
  </si>
  <si>
    <t>Налог, взимаемый в связи с применением упрощенной системы налогообложения</t>
  </si>
  <si>
    <t xml:space="preserve"> 000 1050101001 0000 110</t>
  </si>
  <si>
    <t>Налог, взимаемый с налогоплательщиков, выбравших в качестве объекта налогообложения доходы</t>
  </si>
  <si>
    <t xml:space="preserve"> 000 1050101101 0000 110</t>
  </si>
  <si>
    <t xml:space="preserve"> 000 1050101201 0000 110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</si>
  <si>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</si>
  <si>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</si>
  <si>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</si>
  <si>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000 1050102101 0000 110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</si>
  <si>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</si>
  <si>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000 1050102201 0000 110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</si>
  <si>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</si>
  <si>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000 1050105001 0000 110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</si>
  <si>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</si>
  <si>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000 1050300001 0000 110</t>
  </si>
  <si>
    <t>Единый сельскохозяйственный налог</t>
  </si>
  <si>
    <t xml:space="preserve"> 000 1050302001 0000 110</t>
  </si>
  <si>
    <t>Единый сельскохозяйственный налог (за налоговые периоды, истекшие до 1 января 2011 года)</t>
  </si>
  <si>
    <t xml:space="preserve"> 000 1060000000 0000 000</t>
  </si>
  <si>
    <t>НАЛОГИ НА ИМУЩЕСТВО</t>
  </si>
  <si>
    <t xml:space="preserve"> 000 1060200002 0000 110</t>
  </si>
  <si>
    <t>Налог на имущество организаций</t>
  </si>
  <si>
    <t xml:space="preserve"> 000 1060201002 0000 110</t>
  </si>
  <si>
    <t>Налог на имущество организаций по имуществу, не входящему в Единую систему газоснабжения</t>
  </si>
  <si>
    <t xml:space="preserve"> 000 1060202002 0000 110</t>
  </si>
  <si>
    <t>Налог на имущество организаций по имуществу, входящему в Единую систему газоснабжения</t>
  </si>
  <si>
    <t xml:space="preserve"> 000 1060400002 0000 110</t>
  </si>
  <si>
    <t>Транспортный налог</t>
  </si>
  <si>
    <t xml:space="preserve"> 000 1060401102 0000 110</t>
  </si>
  <si>
    <t>Транспортный налог с организаций</t>
  </si>
  <si>
    <t xml:space="preserve"> 000 1060401202 0000 110</t>
  </si>
  <si>
    <t>Транспортный налог с физических лиц</t>
  </si>
  <si>
    <t xml:space="preserve"> 000 1060500002 0000 110</t>
  </si>
  <si>
    <t>Налог на игорный бизнес</t>
  </si>
  <si>
    <t xml:space="preserve"> 000 1070000000 0000 000</t>
  </si>
  <si>
    <t>НАЛОГИ, СБОРЫ И РЕГУЛЯРНЫЕ ПЛАТЕЖИ ЗА ПОЛЬЗОВАНИЕ ПРИРОДНЫМИ РЕСУРСАМИ</t>
  </si>
  <si>
    <t xml:space="preserve"> 000 1070100001 0000 110</t>
  </si>
  <si>
    <t>Налог на добычу полезных ископаемых</t>
  </si>
  <si>
    <t xml:space="preserve"> 000 1070102001 0000 110</t>
  </si>
  <si>
    <t>Налог на добычу общераспространенных полезных ископаемых</t>
  </si>
  <si>
    <t xml:space="preserve"> 000 1070103001 0000 110</t>
  </si>
  <si>
    <t>Налог на добычу прочих полезных ископаемых (за исключением полезных ископаемых в виде природных алмазов)</t>
  </si>
  <si>
    <t xml:space="preserve"> 000 1070400001 0000 110</t>
  </si>
  <si>
    <t>Сборы за пользование объектами животного мира и за пользование объектами водных биологических ресурсов</t>
  </si>
  <si>
    <t xml:space="preserve"> 000 1070401001 0000 110</t>
  </si>
  <si>
    <t>Сбор за пользование объектами животного мира</t>
  </si>
  <si>
    <t xml:space="preserve"> 000 1080000000 0000 000</t>
  </si>
  <si>
    <t>ГОСУДАРСТВЕННАЯ ПОШЛИНА</t>
  </si>
  <si>
    <t xml:space="preserve"> 000 1080600001 0000 110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</si>
  <si>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</si>
  <si>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000 1080700001 0000 110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</si>
  <si>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</si>
  <si>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000 1080701001 0000 110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</si>
  <si>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</si>
  <si>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000 1080702001 0000 110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</si>
  <si>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</si>
  <si>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000 1080708001 0000 110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</si>
  <si>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</si>
  <si>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000 1080708201 0000 110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</si>
  <si>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</si>
  <si>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000 1080710001 0000 110</t>
  </si>
  <si>
    <t>Государственная пошлина за выдачу и обмен паспорта гражданина Российской Федерации</t>
  </si>
  <si>
    <t xml:space="preserve"> 000 1080711001 0000 110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</si>
  <si>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</si>
  <si>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000 1080712001 0000 110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</si>
  <si>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</si>
  <si>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 xml:space="preserve"> 000 1080713001 0000 110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</si>
  <si>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</si>
  <si>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 xml:space="preserve"> 000 1080714001 0000 110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</si>
  <si>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</si>
  <si>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000 1080714101 0000 110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</si>
  <si>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</si>
  <si>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 xml:space="preserve"> 000 1080714201 0000 110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</si>
  <si>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</si>
  <si>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000 1080717001 0000 110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</si>
  <si>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</si>
  <si>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000 1080717201 0000 110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</si>
  <si>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</si>
  <si>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000 1080726001 0000 110</t>
  </si>
  <si>
    <t>Государственная пошлина за выдачу разрешения на выброс вредных (загрязняющих) веществ в атмосферный воздух</t>
  </si>
  <si>
    <t xml:space="preserve"> 000 1080726201 0000 110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</si>
  <si>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</si>
  <si>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000 1080728001 0000 110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</si>
  <si>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</si>
  <si>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000 1080728201 0000 110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</si>
  <si>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</si>
  <si>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000 1080734001 0000 110</t>
  </si>
  <si>
    <t>Государственная пошлина за выдачу свидетельства о государственной аккредитации региональной спортивной федерации</t>
  </si>
  <si>
    <t xml:space="preserve"> 000 1080738001 0000 110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</si>
  <si>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</si>
  <si>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000 1080739001 0000 110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</si>
  <si>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</si>
  <si>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000 1080740001 0000 110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</si>
  <si>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</si>
  <si>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000 1090000000 0000 000</t>
  </si>
  <si>
    <t>ЗАДОЛЖЕННОСТЬ И ПЕРЕРАСЧЕТЫ ПО ОТМЕНЕННЫМ НАЛОГАМ, СБОРАМ И ИНЫМ ОБЯЗАТЕЛЬНЫМ ПЛАТЕЖАМ</t>
  </si>
  <si>
    <t xml:space="preserve"> 000 1090300000 0000 110</t>
  </si>
  <si>
    <t>Платежи за пользование природными ресурсами</t>
  </si>
  <si>
    <t xml:space="preserve"> 000 1090302000 0000 110</t>
  </si>
  <si>
    <t>Платежи за добычу полезных ископаемых</t>
  </si>
  <si>
    <t xml:space="preserve"> 000 1090302501 0000 110</t>
  </si>
  <si>
    <t>Платежи за добычу других полезных ископаемых</t>
  </si>
  <si>
    <t xml:space="preserve"> 000 1090400000 0000 110</t>
  </si>
  <si>
    <t>Налоги на имущество</t>
  </si>
  <si>
    <t xml:space="preserve"> 000 1090402002 0000 110</t>
  </si>
  <si>
    <t>Налог с владельцев транспортных средств и налог на приобретение автотранспортных средств</t>
  </si>
  <si>
    <t xml:space="preserve"> 000 1090403001 0000 110</t>
  </si>
  <si>
    <t>Налог на пользователей автомобильных дорог</t>
  </si>
  <si>
    <t xml:space="preserve"> 000 1090600002 0000 110</t>
  </si>
  <si>
    <t>Прочие налоги и сборы (по отмененным налогам и сборам субъектов Российской Федерации)</t>
  </si>
  <si>
    <t xml:space="preserve"> 000 1090601002 0000 110</t>
  </si>
  <si>
    <t>Налог с продаж</t>
  </si>
  <si>
    <t xml:space="preserve"> 000 1091100002 0000 110</t>
  </si>
  <si>
    <t>Налог, взимаемый в виде стоимости патента в связи с применением упрощенной системы налогообложения</t>
  </si>
  <si>
    <t xml:space="preserve"> 000 1091101002 0000 110</t>
  </si>
  <si>
    <t xml:space="preserve"> 000 1091102002 0000 110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</si>
  <si>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</si>
  <si>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 xml:space="preserve"> 000 1110000000 0000 000</t>
  </si>
  <si>
    <t>ДОХОДЫ ОТ ИСПОЛЬЗОВАНИЯ ИМУЩЕСТВА, НАХОДЯЩЕГОСЯ В ГОСУДАРСТВЕННОЙ И МУНИЦИПАЛЬНОЙ СОБСТВЕННОСТИ</t>
  </si>
  <si>
    <t xml:space="preserve"> 000 1110100000 0000 120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</si>
  <si>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</si>
  <si>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000 1110102002 0000 120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</si>
  <si>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</si>
  <si>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 xml:space="preserve"> 000 1110300000 0000 120</t>
  </si>
  <si>
    <t>Проценты, полученные от предоставления бюджетных кредитов внутри страны</t>
  </si>
  <si>
    <t xml:space="preserve"> 000 1110302002 0000 120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</si>
  <si>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</si>
  <si>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</si>
  <si>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</si>
  <si>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000 1110502000 0000 120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</si>
  <si>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</si>
  <si>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000 1110502202 0000 120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</si>
  <si>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</si>
  <si>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000 1110503000 0000 120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</si>
  <si>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</si>
  <si>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000 1110503202 0000 120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</si>
  <si>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</si>
  <si>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 000 1110507000 0000 120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</si>
  <si>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</si>
  <si>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000 1110507202 0000 120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</si>
  <si>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</si>
  <si>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 xml:space="preserve"> 000 1110700000 0000 120</t>
  </si>
  <si>
    <t>Платежи от государственных и муниципальных унитарных предприятий</t>
  </si>
  <si>
    <t xml:space="preserve"> 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</si>
  <si>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</si>
  <si>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000 1110701202 0000 120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</si>
  <si>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</si>
  <si>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000 1110900000 0000 120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</si>
  <si>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</si>
  <si>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</si>
  <si>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</si>
  <si>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000 1110904202 0000 120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</si>
  <si>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</si>
  <si>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000 1120000000 0000 000</t>
  </si>
  <si>
    <t>ПЛАТЕЖИ ПРИ ПОЛЬЗОВАНИИ ПРИРОДНЫМИ РЕСУРСАМИ</t>
  </si>
  <si>
    <t xml:space="preserve"> 000 1120100001 0000 120</t>
  </si>
  <si>
    <t>Плата за негативное воздействие на окружающую среду</t>
  </si>
  <si>
    <t xml:space="preserve"> 000 1120101001 0000 120</t>
  </si>
  <si>
    <t>Плата за выбросы загрязняющих веществ в атмосферный воздух стационарными объектами &lt;7&gt;</t>
  </si>
  <si>
    <t xml:space="preserve"> 000 1120103001 0000 120</t>
  </si>
  <si>
    <t>Плата за сбросы загрязняющих веществ в водные объекты</t>
  </si>
  <si>
    <t xml:space="preserve"> 000 1120104001 0000 120</t>
  </si>
  <si>
    <t>Плата за размещение отходов производства и потребления</t>
  </si>
  <si>
    <t xml:space="preserve"> 000 1120104101 0000 120</t>
  </si>
  <si>
    <t>Плата за размещение отходов производства</t>
  </si>
  <si>
    <t xml:space="preserve"> 000 1120107001 0000 120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</si>
  <si>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</si>
  <si>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000 1120200000 0000 120</t>
  </si>
  <si>
    <t>Платежи при пользовании недрами</t>
  </si>
  <si>
    <t xml:space="preserve"> 000 1120201001 0000 120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</si>
  <si>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</si>
  <si>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 xml:space="preserve"> 000 1120201201 0000 120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</si>
  <si>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</si>
  <si>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 xml:space="preserve"> 000 1120203001 0000 120</t>
  </si>
  <si>
    <t>Регулярные платежи за пользование недрами при пользовании недрами на территории Российской Федерации</t>
  </si>
  <si>
    <t xml:space="preserve"> 000 1120205001 0000 120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</si>
  <si>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</si>
  <si>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000 1120205201 0000 120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</si>
  <si>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</si>
  <si>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000 1120400000 0000 120</t>
  </si>
  <si>
    <t>Плата за использование лесов</t>
  </si>
  <si>
    <t xml:space="preserve"> 000 1120401000 0000 120</t>
  </si>
  <si>
    <t>Плата за использование лесов, расположенных на землях лесного фонда</t>
  </si>
  <si>
    <t xml:space="preserve"> 000 1120401302 0000 120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</si>
  <si>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</si>
  <si>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000 1120401402 0000 120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</si>
  <si>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</si>
  <si>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 xml:space="preserve"> 000 1120401502 0000 120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</si>
  <si>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</si>
  <si>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000 1130000000 0000 000</t>
  </si>
  <si>
    <t>ДОХОДЫ ОТ ОКАЗАНИЯ ПЛАТНЫХ УСЛУГ (РАБОТ) И КОМПЕНСАЦИИ ЗАТРАТ ГОСУДАРСТВА</t>
  </si>
  <si>
    <t xml:space="preserve"> 000 1130100000 0000 130</t>
  </si>
  <si>
    <t>Доходы от оказания платных услуг (работ)</t>
  </si>
  <si>
    <t xml:space="preserve"> 000 1130102001 0000 130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</si>
  <si>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</si>
  <si>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 xml:space="preserve"> 000 1130103101 0000 130</t>
  </si>
  <si>
    <t>Плата за предоставление сведений из Единого государственного реестра недвижимости</t>
  </si>
  <si>
    <t xml:space="preserve"> 000 1130119001 0000 130</t>
  </si>
  <si>
    <t>Плата за предоставление информации из реестра дисквалифицированных лиц</t>
  </si>
  <si>
    <t xml:space="preserve"> 000 1130140001 0000 130</t>
  </si>
  <si>
    <t>Плата за предоставление сведений, документов, содержащихся в государственных реестрах (регистрах)</t>
  </si>
  <si>
    <t xml:space="preserve"> 000 1130141001 0000 130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</si>
  <si>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</si>
  <si>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000 1130150000 0000 130</t>
  </si>
  <si>
    <t>Плата за оказание услуг по присоединению объектов дорожного сервиса к автомобильным дорогам общего пользования</t>
  </si>
  <si>
    <t xml:space="preserve"> 000 1130152002 0000 130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</si>
  <si>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</si>
  <si>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 xml:space="preserve"> 000 1130199000 0000 130</t>
  </si>
  <si>
    <t>Прочие доходы от оказания платных услуг (работ)</t>
  </si>
  <si>
    <t xml:space="preserve"> 000 1130199202 0000 130</t>
  </si>
  <si>
    <t>Прочие доходы от оказания платных услуг (работ) получателями средств бюджетов субъектов Российской Федерации</t>
  </si>
  <si>
    <t xml:space="preserve"> 000 1130200000 0000 130</t>
  </si>
  <si>
    <t>Доходы от компенсации затрат государства</t>
  </si>
  <si>
    <t xml:space="preserve"> 000 1130299000 0000 130</t>
  </si>
  <si>
    <t>Прочие доходы от компенсации затрат государства</t>
  </si>
  <si>
    <t xml:space="preserve"> 000 1130299202 0000 130</t>
  </si>
  <si>
    <t>Прочие доходы от компенсации затрат бюджетов субъектов Российской Федерации</t>
  </si>
  <si>
    <t xml:space="preserve"> 000 1140000000 0000 000</t>
  </si>
  <si>
    <t>ДОХОДЫ ОТ ПРОДАЖИ МАТЕРИАЛЬНЫХ И НЕМАТЕРИАЛЬНЫХ АКТИВОВ</t>
  </si>
  <si>
    <t xml:space="preserve"> 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</si>
  <si>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</si>
  <si>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000 1140202002 0000 410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</si>
  <si>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</si>
  <si>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000 1140202202 0000 410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</si>
  <si>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</si>
  <si>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 xml:space="preserve"> 000 1140202302 0000 410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</si>
  <si>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</si>
  <si>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 xml:space="preserve"> 000 1140202002 0000 440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</si>
  <si>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</si>
  <si>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 xml:space="preserve"> 000 1140202202 0000 440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</si>
  <si>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</si>
  <si>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000 1140600000 0000 430</t>
  </si>
  <si>
    <t>Доходы от продажи земельных участков, находящихся в государственной и муниципальной собственности</t>
  </si>
  <si>
    <t xml:space="preserve"> 000 1140602000 0000 430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</si>
  <si>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</si>
  <si>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000 1140602202 0000 430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</si>
  <si>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</si>
  <si>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000 1150000000 0000 000</t>
  </si>
  <si>
    <t>АДМИНИСТРАТИВНЫЕ ПЛАТЕЖИ И СБОРЫ</t>
  </si>
  <si>
    <t xml:space="preserve"> 000 1150200000 0000 140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</si>
  <si>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</si>
  <si>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000 1150202002 0000 140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</si>
  <si>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</si>
  <si>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000 1160000000 0000 000</t>
  </si>
  <si>
    <t>ШТРАФЫ, САНКЦИИ, ВОЗМЕЩЕНИЕ УЩЕРБА</t>
  </si>
  <si>
    <t xml:space="preserve"> 000 1160200000 0000 140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</si>
  <si>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</si>
  <si>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000 1160203002 0000 140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</si>
  <si>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</si>
  <si>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000 1160300000 0000 140</t>
  </si>
  <si>
    <t>Денежные взыскания (штрафы) за нарушение законодательства о налогах и сборах</t>
  </si>
  <si>
    <t xml:space="preserve"> 000 1160302002 0000 140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</si>
  <si>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</si>
  <si>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 xml:space="preserve"> 000 1161800000 0000 140</t>
  </si>
  <si>
    <t>Денежные взыскания (штрафы) за нарушение бюджетного законодательства Российской Федерации</t>
  </si>
  <si>
    <t xml:space="preserve"> 000 1161802002 0000 140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</si>
  <si>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</si>
  <si>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 xml:space="preserve"> 000 1162100000 0000 140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</si>
  <si>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</si>
  <si>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000 1162102002 0000 140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</si>
  <si>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</si>
  <si>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 xml:space="preserve"> 000 1162300000 0000 140</t>
  </si>
  <si>
    <t>Доходы от возмещения ущерба при возникновении страховых случаев</t>
  </si>
  <si>
    <t xml:space="preserve"> 000 1162302002 0000 140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</si>
  <si>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</si>
  <si>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 xml:space="preserve"> 000 1162302102 0000 140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</si>
  <si>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</si>
  <si>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 xml:space="preserve"> 000 1162302202 0000 140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</si>
  <si>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</si>
  <si>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 xml:space="preserve"> 000 1162500000 0000 140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</si>
  <si>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</si>
  <si>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000 1162508000 0000 140</t>
  </si>
  <si>
    <t>Денежные взыскания (штрафы) за нарушение водного законодательства</t>
  </si>
  <si>
    <t xml:space="preserve"> 000 1162508202 0000 140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</si>
  <si>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</si>
  <si>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 xml:space="preserve"> 000 1162600001 0000 140</t>
  </si>
  <si>
    <t>Денежные взыскания (штрафы) за нарушение законодательства о рекламе</t>
  </si>
  <si>
    <t xml:space="preserve"> 000 1162700001 0000 140</t>
  </si>
  <si>
    <t>Денежные взыскания (штрафы) за нарушение законодательства Российской Федерации о пожарной безопасности</t>
  </si>
  <si>
    <t xml:space="preserve"> 000 1163000001 0000 140</t>
  </si>
  <si>
    <t>Денежные взыскания (штрафы) за правонарушения в области дорожного движения</t>
  </si>
  <si>
    <t xml:space="preserve"> 000 1163001001 0000 140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</si>
  <si>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</si>
  <si>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000 1163001201 0000 140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</si>
  <si>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</si>
  <si>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 xml:space="preserve"> 000 1163002001 0000 140</t>
  </si>
  <si>
    <t>Денежные взыскания (штрафы) за нарушение законодательства Российской Федерации о безопасности дорожного движения</t>
  </si>
  <si>
    <t xml:space="preserve"> 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</si>
  <si>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</si>
  <si>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000 1163302002 0000 140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</si>
  <si>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</si>
  <si>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000 1163700000 0000 140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</si>
  <si>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</si>
  <si>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000 1163702002 0000 140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</si>
  <si>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</si>
  <si>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 xml:space="preserve"> 000 1169000000 0000 140</t>
  </si>
  <si>
    <t>Прочие поступления от денежных взысканий (штрафов) и иных сумм в возмещение ущерба</t>
  </si>
  <si>
    <t xml:space="preserve"> 000 1169002002 0000 140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</si>
  <si>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</si>
  <si>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000 1170000000 0000 000</t>
  </si>
  <si>
    <t>ПРОЧИЕ НЕНАЛОГОВЫЕ ДОХОДЫ</t>
  </si>
  <si>
    <t xml:space="preserve"> 000 1170100000 0000 180</t>
  </si>
  <si>
    <t>Невыясненные поступления</t>
  </si>
  <si>
    <t xml:space="preserve"> 000 1170102002 0000 180</t>
  </si>
  <si>
    <t>Невыясненные поступления, зачисляемые в бюджеты субъектов Российской Федерации</t>
  </si>
  <si>
    <t xml:space="preserve"> 000 1170500000 0000 180</t>
  </si>
  <si>
    <t>Прочие неналоговые доходы</t>
  </si>
  <si>
    <t xml:space="preserve"> 000 1170502002 0000 180</t>
  </si>
  <si>
    <t>Прочие неналоговые доходы бюджетов субъектов Российской Федерации</t>
  </si>
  <si>
    <t xml:space="preserve"> 000 2000000000 0000 000</t>
  </si>
  <si>
    <t>БЕЗВОЗМЕЗДНЫЕ ПОСТУПЛЕНИЯ</t>
  </si>
  <si>
    <t xml:space="preserve"> 000 2020000000 0000 000</t>
  </si>
  <si>
    <t>БЕЗВОЗМЕЗДНЫЕ ПОСТУПЛЕНИЯ ОТ ДРУГИХ БЮДЖЕТОВ БЮДЖЕТНОЙ СИСТЕМЫ РОССИЙСКОЙ ФЕДЕРАЦИИ</t>
  </si>
  <si>
    <t xml:space="preserve"> 000 2021000000 0000 151</t>
  </si>
  <si>
    <t>Дотации бюджетам бюджетной системы Российской Федерации</t>
  </si>
  <si>
    <t xml:space="preserve"> 000 2021500100 0000 151</t>
  </si>
  <si>
    <t>Дотации на выравнивание бюджетной обеспеченности</t>
  </si>
  <si>
    <t xml:space="preserve"> 000 2021500102 0000 151</t>
  </si>
  <si>
    <t>Дотации бюджетам субъектов Российской Федерации на выравнивание бюджетной обеспеченности</t>
  </si>
  <si>
    <t xml:space="preserve"> 000 2021500900 0000 151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</si>
  <si>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</si>
  <si>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 xml:space="preserve"> 000 2021500902 0000 151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</si>
  <si>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 и иные цели</t>
  </si>
  <si>
    <t xml:space="preserve"> 000 2022000000 0000 151</t>
  </si>
  <si>
    <t>Субсидии бюджетам бюджетной системы Российской Федерации (межбюджетные субсидии)</t>
  </si>
  <si>
    <t xml:space="preserve"> 000 2022005100 0000 151</t>
  </si>
  <si>
    <t>Субсидии бюджетам на реализацию федеральных целевых программ</t>
  </si>
  <si>
    <t xml:space="preserve"> 000 2022005102 0000 151</t>
  </si>
  <si>
    <t>Субсидии бюджетам субъектов Российской Федерации на реализацию федеральных целевых программ</t>
  </si>
  <si>
    <t xml:space="preserve"> 000 2022007700 0000 151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</si>
  <si>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</si>
  <si>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000 2022007702 0000 151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</si>
  <si>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</si>
  <si>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 xml:space="preserve"> 000 2022300902 0000 151</t>
  </si>
  <si>
    <t>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</si>
  <si>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 xml:space="preserve"> 000 2022502100 0000 151</t>
  </si>
  <si>
    <t>Субсидии бюджетам на мероприятия по стимулированию программ развития жилищного строительства субъектов Российской Федерации</t>
  </si>
  <si>
    <t xml:space="preserve"> 000 2022502102 0000 151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</si>
  <si>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</si>
  <si>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 xml:space="preserve"> 000 2022502700 0000 151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</si>
  <si>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</si>
  <si>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000 2022502702 0000 151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</si>
  <si>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</si>
  <si>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 xml:space="preserve"> 000 2022506602 0000 151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</si>
  <si>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</si>
  <si>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 xml:space="preserve"> 000 2022508100 0000 151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</si>
  <si>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</si>
  <si>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000 2022508102 0000 151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</si>
  <si>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</si>
  <si>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000 2022508202 0000 151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</si>
  <si>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</si>
  <si>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000 2022508402 0000 151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</si>
  <si>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</si>
  <si>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 xml:space="preserve"> 000 2022508600 0000 151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</si>
  <si>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</si>
  <si>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 000 2022508602 0000 151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</si>
  <si>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</si>
  <si>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 000 2022509700 0000 151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</si>
  <si>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</si>
  <si>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000 2022509702 0000 151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</si>
  <si>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</si>
  <si>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000 2022520902 0000 151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</si>
  <si>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</si>
  <si>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 xml:space="preserve"> 000 2022538202 0000 151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</si>
  <si>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</si>
  <si>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 xml:space="preserve"> 000 2022540202 0000 151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</si>
  <si>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</si>
  <si>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 xml:space="preserve"> 000 2022546202 0000 151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</si>
  <si>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</si>
  <si>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000 2022546700 0000 151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</si>
  <si>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</si>
  <si>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000 2022546702 0000 151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</si>
  <si>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</si>
  <si>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000 2022549700 0000 151</t>
  </si>
  <si>
    <t>Субсидии бюджетам на реализацию мероприятий по обеспечению жильем молодых семей</t>
  </si>
  <si>
    <t xml:space="preserve"> 000 2022549702 0000 151</t>
  </si>
  <si>
    <t>Субсидии бюджетам субъектов Российской Федерации на реализацию мероприятий по обеспечению жильем молодых семей</t>
  </si>
  <si>
    <t xml:space="preserve"> 000 2022551600 0000 151</t>
  </si>
  <si>
    <t>Субсидии бюджетам на реализацию мероприятий по укреплению единства российской нации и этнокультурному развитию народов России</t>
  </si>
  <si>
    <t xml:space="preserve"> 000 2022551602 0000 151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</si>
  <si>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</si>
  <si>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 xml:space="preserve"> 000 2022551700 0000 151</t>
  </si>
  <si>
    <t>Субсидии бюджетам на поддержку творческой деятельности и техническое оснащение детских и кукольных театров</t>
  </si>
  <si>
    <t xml:space="preserve"> 000 2022551702 0000 151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</si>
  <si>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</si>
  <si>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 xml:space="preserve"> 000 2022551900 0000 151</t>
  </si>
  <si>
    <t>Субсидия бюджетам на поддержку отрасли культуры</t>
  </si>
  <si>
    <t xml:space="preserve"> 000 2022551902 0000 151</t>
  </si>
  <si>
    <t>Субсидия бюджетам субъектов Российской Федерации на поддержку отрасли культуры</t>
  </si>
  <si>
    <t xml:space="preserve"> 000 2022552000 0000 151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</si>
  <si>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</si>
  <si>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000 2022552002 0000 151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</si>
  <si>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</si>
  <si>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000 2022552700 0000 151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</si>
  <si>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</si>
  <si>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000 2022552702 0000 151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</si>
  <si>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</si>
  <si>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000 2022553302 0000 151</t>
  </si>
  <si>
    <t>Субсидии бюджетам субъектов Российской Федерации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Российской Федерации</t>
  </si>
  <si>
    <t xml:space="preserve"> 000 2022553402 0000 151</t>
  </si>
  <si>
    <t>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Российской Федерации</t>
  </si>
  <si>
    <t xml:space="preserve"> 000 2022554102 0000 151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</si>
  <si>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</si>
  <si>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 xml:space="preserve"> 000 2022554202 0000 151</t>
  </si>
  <si>
    <t>Субсидии бюджетам субъектов Российской Федерации на повышение продуктивности в молочном скотоводстве</t>
  </si>
  <si>
    <t xml:space="preserve"> 000 2022554302 0000 151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</si>
  <si>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</si>
  <si>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 xml:space="preserve"> 000 2022554402 0000 151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</si>
  <si>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</si>
  <si>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 xml:space="preserve"> 000 2022555500 0000 151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</si>
  <si>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</si>
  <si>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000 2022555502 0000 151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</si>
  <si>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</si>
  <si>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000 2022556000 0000 151</t>
  </si>
  <si>
    <t>Субсидии бюджетам на поддержку обустройства мест массового отдыха населения (городских парков)</t>
  </si>
  <si>
    <t xml:space="preserve"> 000 2022556002 0000 151</t>
  </si>
  <si>
    <t>Субсидии бюджетам субъектов Российской Федерации на поддержку обустройства мест массового отдыха населения (городских парков)</t>
  </si>
  <si>
    <t xml:space="preserve"> 000 2022556700 0000 151</t>
  </si>
  <si>
    <t>Субсидии бюджетам на реализацию мероприятий по устойчивому развитию сельских территорий</t>
  </si>
  <si>
    <t xml:space="preserve"> 000 2022556702 0000 151</t>
  </si>
  <si>
    <t>Субсидии бюджетам субъектов Российской Федерации на реализацию мероприятий по устойчивому развитию сельских территорий</t>
  </si>
  <si>
    <t xml:space="preserve"> 000 2022556802 0000 151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</si>
  <si>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</si>
  <si>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 xml:space="preserve"> 000 2023000000 0000 151</t>
  </si>
  <si>
    <t>Субвенции бюджетам бюджетной системы Российской Федерации</t>
  </si>
  <si>
    <t xml:space="preserve"> 000 2023511800 0000 151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</si>
  <si>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</si>
  <si>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000 2023511802 0000 151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</si>
  <si>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</si>
  <si>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000 2023512000 0000 151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</si>
  <si>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</si>
  <si>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000 2023512002 0000 151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</si>
  <si>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</si>
  <si>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000 2023512800 0000 151</t>
  </si>
  <si>
    <t>Субвенции бюджетам на осуществление отдельных полномочий в области водных отношений</t>
  </si>
  <si>
    <t xml:space="preserve"> 000 2023512802 0000 151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</si>
  <si>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</si>
  <si>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 xml:space="preserve"> 000 2023512900 0000 151</t>
  </si>
  <si>
    <t>Субвенции бюджетам на осуществление отдельных полномочий в области лесных отношений</t>
  </si>
  <si>
    <t xml:space="preserve"> 000 2023512902 0000 151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</si>
  <si>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</si>
  <si>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 xml:space="preserve"> 000 2023513002 0000 151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</si>
  <si>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</si>
  <si>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 xml:space="preserve"> 000 2023513400 0000 151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</si>
  <si>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</si>
  <si>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 xml:space="preserve"> 000 2023513402 0000 151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</si>
  <si>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</si>
  <si>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000 2023513500 0000 151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</si>
  <si>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</si>
  <si>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000 2023513502 0000 151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</si>
  <si>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</si>
  <si>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000 2023513700 0000 151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</si>
  <si>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</si>
  <si>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000 2023513702 0000 151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</si>
  <si>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</si>
  <si>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000 2023517600 0000 151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</si>
  <si>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</si>
  <si>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000 2023517602 0000 151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</si>
  <si>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</si>
  <si>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000 2023519402 0000 151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</si>
  <si>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</si>
  <si>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 xml:space="preserve"> 000 2023522000 0000 151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</si>
  <si>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</si>
  <si>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000 2023522002 0000 151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</si>
  <si>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</si>
  <si>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000 2023524000 0000 151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</si>
  <si>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</si>
  <si>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 000 2023524002 0000 151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</si>
  <si>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</si>
  <si>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 000 2023525000 0000 151</t>
  </si>
  <si>
    <t>Субвенции бюджетам на оплату жилищно-коммунальных услуг отдельным категориям граждан</t>
  </si>
  <si>
    <t xml:space="preserve"> 000 2023525002 0000 151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</si>
  <si>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</si>
  <si>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 xml:space="preserve"> 000 2023526000 0000 151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</si>
  <si>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</si>
  <si>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</si>
  <si>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</si>
  <si>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000 2023527000 0000 151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</si>
  <si>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</si>
  <si>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000 2023527002 0000 151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</si>
  <si>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</si>
  <si>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000 2023528000 0000 151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</si>
  <si>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</si>
  <si>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000 2023528002 0000 151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</si>
  <si>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</si>
  <si>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000 2023529000 0000 151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</si>
  <si>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</si>
  <si>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 xml:space="preserve"> 000 2023529002 0000 151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</si>
  <si>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</si>
  <si>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000 2023538000 0000 151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</si>
  <si>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</si>
  <si>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000 2023538002 0000 151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</si>
  <si>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</si>
  <si>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000 2023557300 0000 151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</si>
  <si>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</si>
  <si>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 000 2023557302 0000 151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</si>
  <si>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</si>
  <si>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 000 2023590002 0000 151</t>
  </si>
  <si>
    <t>Единая субвенция бюджетам субъектов Российской Федерации и бюджету г. Байконура</t>
  </si>
  <si>
    <t xml:space="preserve"> 000 2024000000 0000 151</t>
  </si>
  <si>
    <t>Иные межбюджетные трансферты</t>
  </si>
  <si>
    <t xml:space="preserve"> 000 2024514100 0000 151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</si>
  <si>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</si>
  <si>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 xml:space="preserve"> 000 2024514102 0000 151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</si>
  <si>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</si>
  <si>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 xml:space="preserve"> 000 2024514200 0000 151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</si>
  <si>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</si>
  <si>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 xml:space="preserve"> 000 2024514202 0000 151</t>
  </si>
  <si>
    <t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t>
  </si>
  <si>
    <t xml:space="preserve"> 000 2024516100 0000 151</t>
  </si>
  <si>
    <t>Межбюджетные трансферты, передаваемые бюджетам на реализацию отдельных полномочий в области лекарственного обеспечения</t>
  </si>
  <si>
    <t xml:space="preserve"> 000 2024516102 0000 151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</si>
  <si>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</si>
  <si>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 xml:space="preserve"> 000 2024900000 0000 151</t>
  </si>
  <si>
    <t>Межбюджетные трансферты, передаваемые бюджетам, за счет средств резервного фонда Президента Российской Федерации</t>
  </si>
  <si>
    <t xml:space="preserve"> 000 2024900002 0000 151</t>
  </si>
  <si>
    <t>Межбюджетные трансферты, передаваемые бюджетам субъектов Российской Федерации, за счет средств резервного фонда Президента Российской Федерации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</si>
  <si>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</si>
  <si>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</si>
  <si>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</si>
  <si>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</si>
  <si>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000 2180000002 0000 151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</si>
  <si>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</si>
  <si>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 000 2186001002 0000 151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</si>
  <si>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</si>
  <si>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000 2180000000 0000 180</t>
  </si>
  <si>
    <t>Доходы бюджетов субъектов Российской Федерации от возврата организациями остатков субсидий прошлых лет</t>
  </si>
  <si>
    <t xml:space="preserve"> 000 2180200002 0000 180</t>
  </si>
  <si>
    <t>Доходы бюджетов субъектов Российской Федерации от возврата бюджетными учреждениями остатков субсидий прошлых лет</t>
  </si>
  <si>
    <t xml:space="preserve"> 000 2180201002 0000 180</t>
  </si>
  <si>
    <t>Доходы бюджетов субъектов Российской Федерации от возврата автономными учреждениями остатков субсидий прошлых лет</t>
  </si>
  <si>
    <t xml:space="preserve"> 000 2180202002 0000 180</t>
  </si>
  <si>
    <t>Доходы бюджетов субъектов Российской Федерации от возврата иными организациями остатков субсидий прошлых лет</t>
  </si>
  <si>
    <t xml:space="preserve"> 000 2180203002 0000 180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</si>
  <si>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</si>
  <si>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</si>
  <si>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</si>
  <si>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</si>
  <si>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</si>
  <si>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000 2192501802 0000 151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</si>
  <si>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</si>
  <si>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 xml:space="preserve"> 000 2192503102 0000 151</t>
  </si>
  <si>
    <t>Возврат остатков субсидий на возмещение части затрат на приобретение элитных семян из бюджетов субъектов Российской Федерации</t>
  </si>
  <si>
    <t xml:space="preserve"> 000 2192505302 0000 151</t>
  </si>
  <si>
    <t>Возврат остатков субсидий на поддержку начинающих фермеров из бюджетов субъектов Российской Федерации</t>
  </si>
  <si>
    <t xml:space="preserve"> 000 2192505402 0000 151</t>
  </si>
  <si>
    <t>Возврат остатков субсидий на развитие семейных животноводческих ферм из бюджетов субъектов Российской Федерации</t>
  </si>
  <si>
    <t xml:space="preserve"> 000 2192505502 0000 151</t>
  </si>
  <si>
    <t>Возврат остатков субсидий на возмещение части процентной ставки по долгосрочным, среднесрочным и краткосрочным кредитам, взятым малыми формами хозяйствования, из бюджетов субъектов Российской Федерации</t>
  </si>
  <si>
    <t xml:space="preserve"> 000 2192506402 0000 151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</si>
  <si>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</si>
  <si>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 xml:space="preserve"> 000 2192508402 0000 151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</si>
  <si>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</si>
  <si>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 xml:space="preserve"> 000 2192554102 0000 151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</si>
  <si>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</si>
  <si>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 xml:space="preserve"> 000 2193511802 0000 151</t>
  </si>
  <si>
    <t>Возврат остатков субвенций  на осуществление первичного воинского учета на территориях, где отсутствуют военные комиссариаты из бюджетов субъектов Российской Федерации</t>
  </si>
  <si>
    <t xml:space="preserve"> 000 2194546202 0000 151</t>
  </si>
  <si>
    <t>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</si>
  <si>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 xml:space="preserve"> 000 2195136002 0000 151</t>
  </si>
  <si>
    <t>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</si>
  <si>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 xml:space="preserve"> 000 2199000002 0000 151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</si>
  <si>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</si>
  <si>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ВСЕГО:</t>
  </si>
  <si>
    <t>Прогноз доходов                                               на 2018 год</t>
  </si>
  <si>
    <t>Кассовое исполнение
за 1 квартал
2017 года</t>
  </si>
  <si>
    <t>Доходы областного бюджета за 1 квартал 2018 года</t>
  </si>
  <si>
    <t xml:space="preserve">  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</si>
  <si>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 xml:space="preserve">  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</si>
  <si>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</si>
  <si>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</si>
  <si>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Межбюджетные трансферты, передаваемые бюджетам субъектов Российской Федерации на осуществление единовременных выплат медицинским работникам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</si>
  <si>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образований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</si>
  <si>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</si>
  <si>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Возврат остатков субсидий на реализацию мероприятий федеральной целевой программы "Культура России  (2012 - 2018 годы)" из бюджетов субъектов Российской Федерации</t>
  </si>
  <si>
    <t>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</t>
  </si>
  <si>
    <t>Возврат остатков субсидий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из бюджетов субъектов Российской Федерации</t>
  </si>
  <si>
    <t>Возврат остатков субсидий на 1 килограмм реализованного и (или) отгруженного на собственную переработку молока из бюджетов субъектов Российской Федерации</t>
  </si>
  <si>
    <t>Возврат остатков субсидий на реализацию мероприятий по поэтапному внедрению Всероссийского физкультурно-спортивного комплекса "Готов к труду и обороне" (ГТО)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</si>
  <si>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</t>
  </si>
  <si>
    <t>Возврат остатков субсидий на возмещение части процентной ставки по краткосрочным кредитам (займам) на развитие молочного скотоводства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</si>
  <si>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</si>
  <si>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000 1010102001 0000 110</t>
  </si>
  <si>
    <t>Кассовое исполнение
за 1 квартал
2018 года</t>
  </si>
  <si>
    <t>000 1030211001 0000 110</t>
  </si>
  <si>
    <t>000 1070403001 0000 110</t>
  </si>
  <si>
    <t>Сбор за пользование объектами водных биологических ресурсов (по внутренним водным объектам)</t>
  </si>
  <si>
    <t>000 1090302301 0000 110</t>
  </si>
  <si>
    <t>000 1090302501 0000 110</t>
  </si>
  <si>
    <t>000 1090308000 0000 110</t>
  </si>
  <si>
    <t>000 1090308302 0000 110</t>
  </si>
  <si>
    <t>000 1090404001 0000 110</t>
  </si>
  <si>
    <t>Платежи за добычу подземных вод</t>
  </si>
  <si>
    <t>Отчисления на воспроизводство минерально-сырьевой базы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</si>
  <si>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</si>
  <si>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Налог с имущества, переходящего в порядке наследования или дарения</t>
  </si>
  <si>
    <t>000 1120102001 0000 120</t>
  </si>
  <si>
    <t>Плата за выбросы загрязняющих веществ в атмосферный воздух передвижными объектами</t>
  </si>
  <si>
    <t>000 1120105001 0000 120</t>
  </si>
  <si>
    <t xml:space="preserve">Плата за иные виды негативного воздействия на окружающую среду </t>
  </si>
  <si>
    <t>000 2023548500 0000 151</t>
  </si>
  <si>
    <t>000 2023548502 0000 151</t>
  </si>
  <si>
    <t>000 2024513602 0000 151</t>
  </si>
  <si>
    <t>000 2182506402 0000 151</t>
  </si>
  <si>
    <t>000 2182552002 0000 151</t>
  </si>
  <si>
    <t>000 2192501402 0000 151</t>
  </si>
  <si>
    <t>000 2192503502 0000 151</t>
  </si>
  <si>
    <t>000 2192503802 0000 151</t>
  </si>
  <si>
    <t>000 2192504302 0000 151</t>
  </si>
  <si>
    <t>000 2192512702 0000 151</t>
  </si>
  <si>
    <t>000 2192543902 0000 151</t>
  </si>
  <si>
    <t>000 2192544302 0000 151</t>
  </si>
  <si>
    <t>000 2194542002 0000 151</t>
  </si>
  <si>
    <t>Темп роста 2018 к соответствующему периоду 2017, 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</si>
</sst>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0_ ;\-#,##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\-#,##0.0\ "/>
    <numFmt numFmtId="185" formatCode="#,##0.0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>
      <alignment horizontal="left"/>
      <protection/>
    </xf>
    <xf numFmtId="0" fontId="45" fillId="0" borderId="0">
      <alignment/>
      <protection/>
    </xf>
    <xf numFmtId="0" fontId="44" fillId="0" borderId="10">
      <alignment horizontal="left" wrapText="1"/>
      <protection/>
    </xf>
    <xf numFmtId="0" fontId="44" fillId="0" borderId="11">
      <alignment horizontal="left" wrapText="1" indent="2"/>
      <protection/>
    </xf>
    <xf numFmtId="49" fontId="44" fillId="0" borderId="0">
      <alignment/>
      <protection/>
    </xf>
    <xf numFmtId="49" fontId="44" fillId="0" borderId="12">
      <alignment horizontal="center"/>
      <protection/>
    </xf>
    <xf numFmtId="49" fontId="44" fillId="0" borderId="13">
      <alignment horizontal="center"/>
      <protection/>
    </xf>
    <xf numFmtId="4" fontId="44" fillId="0" borderId="13">
      <alignment horizontal="right"/>
      <protection/>
    </xf>
    <xf numFmtId="0" fontId="45" fillId="0" borderId="14">
      <alignment/>
      <protection/>
    </xf>
    <xf numFmtId="4" fontId="44" fillId="0" borderId="1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8">
    <xf numFmtId="0" fontId="0" fillId="0" borderId="0" xfId="0" applyBorder="1" applyAlignment="1">
      <alignment/>
    </xf>
    <xf numFmtId="49" fontId="2" fillId="0" borderId="15" xfId="104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49" fontId="48" fillId="0" borderId="0" xfId="78" applyNumberFormat="1" applyFont="1" applyFill="1" applyAlignment="1" applyProtection="1">
      <alignment horizontal="center" vertical="top"/>
      <protection/>
    </xf>
    <xf numFmtId="0" fontId="48" fillId="0" borderId="0" xfId="74" applyNumberFormat="1" applyFont="1" applyFill="1" applyProtection="1">
      <alignment horizontal="left"/>
      <protection/>
    </xf>
    <xf numFmtId="49" fontId="48" fillId="0" borderId="0" xfId="78" applyNumberFormat="1" applyFont="1" applyFill="1" applyProtection="1">
      <alignment/>
      <protection/>
    </xf>
    <xf numFmtId="0" fontId="48" fillId="0" borderId="0" xfId="75" applyNumberFormat="1" applyFont="1" applyFill="1" applyProtection="1">
      <alignment/>
      <protection/>
    </xf>
    <xf numFmtId="0" fontId="2" fillId="0" borderId="0" xfId="104" applyFont="1" applyFill="1" applyAlignment="1">
      <alignment horizontal="center" vertical="center"/>
      <protection/>
    </xf>
    <xf numFmtId="0" fontId="2" fillId="0" borderId="15" xfId="104" applyNumberFormat="1" applyFont="1" applyFill="1" applyBorder="1" applyAlignment="1">
      <alignment horizontal="center" vertical="center" wrapText="1" shrinkToFit="1"/>
      <protection/>
    </xf>
    <xf numFmtId="0" fontId="0" fillId="0" borderId="0" xfId="0" applyNumberFormat="1" applyFill="1" applyBorder="1" applyAlignment="1">
      <alignment/>
    </xf>
    <xf numFmtId="0" fontId="48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72" fontId="49" fillId="0" borderId="16" xfId="0" applyNumberFormat="1" applyFont="1" applyFill="1" applyBorder="1" applyAlignment="1">
      <alignment horizontal="right" vertical="center" wrapText="1"/>
    </xf>
    <xf numFmtId="49" fontId="48" fillId="0" borderId="16" xfId="80" applyNumberFormat="1" applyFont="1" applyFill="1" applyBorder="1" applyAlignment="1" applyProtection="1" quotePrefix="1">
      <alignment horizontal="center" vertical="top"/>
      <protection/>
    </xf>
    <xf numFmtId="0" fontId="48" fillId="0" borderId="16" xfId="77" applyNumberFormat="1" applyFont="1" applyFill="1" applyBorder="1" applyAlignment="1" applyProtection="1">
      <alignment horizontal="left" vertical="center" wrapText="1"/>
      <protection/>
    </xf>
    <xf numFmtId="4" fontId="48" fillId="0" borderId="16" xfId="81" applyNumberFormat="1" applyFont="1" applyFill="1" applyBorder="1" applyProtection="1">
      <alignment horizontal="right"/>
      <protection/>
    </xf>
    <xf numFmtId="4" fontId="48" fillId="0" borderId="16" xfId="83" applyNumberFormat="1" applyFont="1" applyFill="1" applyBorder="1" applyProtection="1">
      <alignment horizontal="right"/>
      <protection/>
    </xf>
    <xf numFmtId="49" fontId="49" fillId="0" borderId="16" xfId="80" applyNumberFormat="1" applyFont="1" applyFill="1" applyBorder="1" applyAlignment="1" applyProtection="1" quotePrefix="1">
      <alignment horizontal="center" vertical="top"/>
      <protection/>
    </xf>
    <xf numFmtId="0" fontId="49" fillId="0" borderId="16" xfId="77" applyNumberFormat="1" applyFont="1" applyFill="1" applyBorder="1" applyAlignment="1" applyProtection="1">
      <alignment horizontal="left" vertical="center" wrapText="1"/>
      <protection/>
    </xf>
    <xf numFmtId="4" fontId="49" fillId="0" borderId="16" xfId="81" applyNumberFormat="1" applyFont="1" applyFill="1" applyBorder="1" applyProtection="1">
      <alignment horizontal="right"/>
      <protection/>
    </xf>
    <xf numFmtId="4" fontId="49" fillId="0" borderId="16" xfId="83" applyNumberFormat="1" applyFont="1" applyFill="1" applyBorder="1" applyProtection="1">
      <alignment horizontal="right"/>
      <protection/>
    </xf>
    <xf numFmtId="49" fontId="48" fillId="0" borderId="13" xfId="80" applyNumberFormat="1" applyFont="1" applyFill="1" applyBorder="1" applyAlignment="1" applyProtection="1" quotePrefix="1">
      <alignment horizontal="center" vertical="top"/>
      <protection/>
    </xf>
    <xf numFmtId="0" fontId="48" fillId="0" borderId="17" xfId="77" applyNumberFormat="1" applyFont="1" applyFill="1" applyBorder="1" applyAlignment="1" applyProtection="1">
      <alignment horizontal="left" vertical="center" wrapText="1"/>
      <protection/>
    </xf>
    <xf numFmtId="4" fontId="48" fillId="0" borderId="16" xfId="81" applyNumberFormat="1" applyFont="1" applyFill="1" applyBorder="1" applyAlignment="1" applyProtection="1">
      <alignment horizontal="right"/>
      <protection/>
    </xf>
    <xf numFmtId="4" fontId="49" fillId="0" borderId="16" xfId="81" applyNumberFormat="1" applyFont="1" applyFill="1" applyBorder="1" applyAlignment="1" applyProtection="1">
      <alignment horizontal="right"/>
      <protection/>
    </xf>
    <xf numFmtId="172" fontId="49" fillId="0" borderId="16" xfId="0" applyNumberFormat="1" applyFont="1" applyFill="1" applyBorder="1" applyAlignment="1">
      <alignment horizontal="right" wrapText="1"/>
    </xf>
    <xf numFmtId="172" fontId="48" fillId="0" borderId="16" xfId="0" applyNumberFormat="1" applyFont="1" applyFill="1" applyBorder="1" applyAlignment="1">
      <alignment horizontal="right" wrapText="1"/>
    </xf>
    <xf numFmtId="0" fontId="48" fillId="0" borderId="18" xfId="77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 locked="0"/>
    </xf>
    <xf numFmtId="4" fontId="49" fillId="0" borderId="19" xfId="81" applyNumberFormat="1" applyFont="1" applyFill="1" applyBorder="1" applyProtection="1">
      <alignment horizontal="right"/>
      <protection/>
    </xf>
    <xf numFmtId="4" fontId="49" fillId="0" borderId="20" xfId="81" applyNumberFormat="1" applyFont="1" applyFill="1" applyBorder="1" applyProtection="1">
      <alignment horizontal="right"/>
      <protection/>
    </xf>
    <xf numFmtId="4" fontId="49" fillId="0" borderId="20" xfId="83" applyNumberFormat="1" applyFont="1" applyFill="1" applyBorder="1" applyProtection="1">
      <alignment horizontal="right"/>
      <protection/>
    </xf>
    <xf numFmtId="4" fontId="0" fillId="0" borderId="0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0" fontId="49" fillId="0" borderId="21" xfId="76" applyNumberFormat="1" applyFont="1" applyFill="1" applyBorder="1" applyAlignment="1" applyProtection="1">
      <alignment horizontal="left" wrapText="1"/>
      <protection/>
    </xf>
    <xf numFmtId="0" fontId="49" fillId="0" borderId="22" xfId="76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 locked="0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4" xfId="74"/>
    <cellStyle name="xl27" xfId="75"/>
    <cellStyle name="xl32" xfId="76"/>
    <cellStyle name="xl34" xfId="77"/>
    <cellStyle name="xl49" xfId="78"/>
    <cellStyle name="xl50" xfId="79"/>
    <cellStyle name="xl52" xfId="80"/>
    <cellStyle name="xl56" xfId="81"/>
    <cellStyle name="xl75" xfId="82"/>
    <cellStyle name="xl7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3"/>
  <sheetViews>
    <sheetView tabSelected="1" zoomScale="80" zoomScaleNormal="80" zoomScaleSheetLayoutView="70" workbookViewId="0" topLeftCell="A1">
      <selection activeCell="D335" sqref="D335"/>
    </sheetView>
  </sheetViews>
  <sheetFormatPr defaultColWidth="9.140625" defaultRowHeight="15"/>
  <cols>
    <col min="1" max="1" width="27.8515625" style="2" customWidth="1"/>
    <col min="2" max="2" width="64.421875" style="10" customWidth="1"/>
    <col min="3" max="3" width="24.00390625" style="10" customWidth="1"/>
    <col min="4" max="4" width="21.8515625" style="2" customWidth="1"/>
    <col min="5" max="5" width="21.00390625" style="2" customWidth="1"/>
    <col min="6" max="6" width="14.57421875" style="2" customWidth="1"/>
    <col min="7" max="7" width="20.140625" style="2" customWidth="1"/>
    <col min="8" max="8" width="16.00390625" style="2" hidden="1" customWidth="1"/>
    <col min="9" max="16384" width="9.140625" style="2" customWidth="1"/>
  </cols>
  <sheetData>
    <row r="1" spans="1:7" s="3" customFormat="1" ht="20.25">
      <c r="A1" s="37" t="s">
        <v>615</v>
      </c>
      <c r="B1" s="37"/>
      <c r="C1" s="37"/>
      <c r="D1" s="37"/>
      <c r="E1" s="37"/>
      <c r="F1" s="37"/>
      <c r="G1" s="37"/>
    </row>
    <row r="2" spans="1:7" s="3" customFormat="1" ht="13.5" customHeight="1">
      <c r="A2" s="4"/>
      <c r="B2" s="5"/>
      <c r="C2" s="5"/>
      <c r="D2" s="6"/>
      <c r="E2" s="7"/>
      <c r="F2" s="8" t="s">
        <v>3</v>
      </c>
      <c r="G2" s="8"/>
    </row>
    <row r="3" spans="1:7" ht="78.75">
      <c r="A3" s="1" t="s">
        <v>0</v>
      </c>
      <c r="B3" s="9" t="s">
        <v>1</v>
      </c>
      <c r="C3" s="1" t="s">
        <v>614</v>
      </c>
      <c r="D3" s="1" t="s">
        <v>613</v>
      </c>
      <c r="E3" s="1" t="s">
        <v>632</v>
      </c>
      <c r="F3" s="1" t="s">
        <v>2</v>
      </c>
      <c r="G3" s="1" t="s">
        <v>662</v>
      </c>
    </row>
    <row r="4" spans="1:8" ht="15.75">
      <c r="A4" s="18" t="s">
        <v>4</v>
      </c>
      <c r="B4" s="19" t="s">
        <v>5</v>
      </c>
      <c r="C4" s="25">
        <v>5571685799.42</v>
      </c>
      <c r="D4" s="20">
        <v>24794658400</v>
      </c>
      <c r="E4" s="20">
        <v>5654936144.09</v>
      </c>
      <c r="F4" s="21">
        <f>E4/D4*100</f>
        <v>22.807074220832984</v>
      </c>
      <c r="G4" s="21">
        <f>E4/C4*100</f>
        <v>101.49416797118506</v>
      </c>
      <c r="H4" s="34">
        <f>E4/1000-C4/1000</f>
        <v>83250.34467000049</v>
      </c>
    </row>
    <row r="5" spans="1:7" ht="15.75">
      <c r="A5" s="18" t="s">
        <v>6</v>
      </c>
      <c r="B5" s="19" t="s">
        <v>7</v>
      </c>
      <c r="C5" s="25">
        <v>3482823875.36</v>
      </c>
      <c r="D5" s="20">
        <v>14899521000</v>
      </c>
      <c r="E5" s="20">
        <v>3767593246.07</v>
      </c>
      <c r="F5" s="21">
        <f aca="true" t="shared" si="0" ref="F5:F71">E5/D5*100</f>
        <v>25.28667361903782</v>
      </c>
      <c r="G5" s="21">
        <f aca="true" t="shared" si="1" ref="G5:G68">E5/C5*100</f>
        <v>108.17639309080953</v>
      </c>
    </row>
    <row r="6" spans="1:7" ht="15.75">
      <c r="A6" s="14" t="s">
        <v>8</v>
      </c>
      <c r="B6" s="15" t="s">
        <v>9</v>
      </c>
      <c r="C6" s="24">
        <v>1442092629.37</v>
      </c>
      <c r="D6" s="16">
        <v>5394044000</v>
      </c>
      <c r="E6" s="16">
        <v>1575900007.26</v>
      </c>
      <c r="F6" s="17">
        <f t="shared" si="0"/>
        <v>29.21555714525132</v>
      </c>
      <c r="G6" s="17">
        <f t="shared" si="1"/>
        <v>109.27869508274624</v>
      </c>
    </row>
    <row r="7" spans="1:7" ht="47.25">
      <c r="A7" s="14" t="s">
        <v>10</v>
      </c>
      <c r="B7" s="15" t="s">
        <v>11</v>
      </c>
      <c r="C7" s="24">
        <v>1442092339.87</v>
      </c>
      <c r="D7" s="16">
        <v>5394044000</v>
      </c>
      <c r="E7" s="16">
        <v>1575900007.26</v>
      </c>
      <c r="F7" s="17">
        <f t="shared" si="0"/>
        <v>29.21555714525132</v>
      </c>
      <c r="G7" s="17">
        <f t="shared" si="1"/>
        <v>109.27871702044145</v>
      </c>
    </row>
    <row r="8" spans="1:7" ht="47.25">
      <c r="A8" s="14" t="s">
        <v>12</v>
      </c>
      <c r="B8" s="15" t="s">
        <v>13</v>
      </c>
      <c r="C8" s="24">
        <v>1220735910.82</v>
      </c>
      <c r="D8" s="16">
        <v>4394044000</v>
      </c>
      <c r="E8" s="16">
        <v>1381307640.65</v>
      </c>
      <c r="F8" s="17">
        <f t="shared" si="0"/>
        <v>31.435908257859964</v>
      </c>
      <c r="G8" s="17">
        <f t="shared" si="1"/>
        <v>113.15368282416955</v>
      </c>
    </row>
    <row r="9" spans="1:7" ht="47.25">
      <c r="A9" s="14" t="s">
        <v>14</v>
      </c>
      <c r="B9" s="15" t="s">
        <v>15</v>
      </c>
      <c r="C9" s="24">
        <v>221356429.05</v>
      </c>
      <c r="D9" s="16">
        <v>1000000000</v>
      </c>
      <c r="E9" s="16">
        <v>194592366.61</v>
      </c>
      <c r="F9" s="17">
        <f t="shared" si="0"/>
        <v>19.459236661000002</v>
      </c>
      <c r="G9" s="17">
        <f t="shared" si="1"/>
        <v>87.90906478078641</v>
      </c>
    </row>
    <row r="10" spans="1:7" ht="110.25">
      <c r="A10" s="22" t="s">
        <v>631</v>
      </c>
      <c r="B10" s="23" t="s">
        <v>616</v>
      </c>
      <c r="C10" s="24">
        <v>289.5</v>
      </c>
      <c r="D10" s="16">
        <v>0</v>
      </c>
      <c r="E10" s="16">
        <v>0</v>
      </c>
      <c r="F10" s="17"/>
      <c r="G10" s="17">
        <f t="shared" si="1"/>
        <v>0</v>
      </c>
    </row>
    <row r="11" spans="1:7" ht="15.75">
      <c r="A11" s="14" t="s">
        <v>16</v>
      </c>
      <c r="B11" s="15" t="s">
        <v>17</v>
      </c>
      <c r="C11" s="24">
        <v>2040731245.99</v>
      </c>
      <c r="D11" s="16">
        <v>9505477000</v>
      </c>
      <c r="E11" s="16">
        <v>2191693238.81</v>
      </c>
      <c r="F11" s="17">
        <f t="shared" si="0"/>
        <v>23.05716208465919</v>
      </c>
      <c r="G11" s="17">
        <f t="shared" si="1"/>
        <v>107.3974460437472</v>
      </c>
    </row>
    <row r="12" spans="1:7" ht="78.75">
      <c r="A12" s="14" t="s">
        <v>18</v>
      </c>
      <c r="B12" s="15" t="s">
        <v>19</v>
      </c>
      <c r="C12" s="24">
        <v>2010995597</v>
      </c>
      <c r="D12" s="16">
        <v>9012346000</v>
      </c>
      <c r="E12" s="16">
        <v>2143335574.03</v>
      </c>
      <c r="F12" s="17">
        <f t="shared" si="0"/>
        <v>23.782215796308755</v>
      </c>
      <c r="G12" s="17">
        <f t="shared" si="1"/>
        <v>106.58081883557699</v>
      </c>
    </row>
    <row r="13" spans="1:7" ht="110.25">
      <c r="A13" s="14" t="s">
        <v>20</v>
      </c>
      <c r="B13" s="15" t="s">
        <v>21</v>
      </c>
      <c r="C13" s="24">
        <v>11867747.47</v>
      </c>
      <c r="D13" s="16">
        <v>122681000</v>
      </c>
      <c r="E13" s="16">
        <v>17414712.81</v>
      </c>
      <c r="F13" s="17">
        <f t="shared" si="0"/>
        <v>14.195118078594076</v>
      </c>
      <c r="G13" s="17">
        <f t="shared" si="1"/>
        <v>146.7398329297278</v>
      </c>
    </row>
    <row r="14" spans="1:7" ht="47.25">
      <c r="A14" s="14" t="s">
        <v>22</v>
      </c>
      <c r="B14" s="15" t="s">
        <v>23</v>
      </c>
      <c r="C14" s="24">
        <v>7489137.55</v>
      </c>
      <c r="D14" s="16">
        <v>301984000</v>
      </c>
      <c r="E14" s="16">
        <v>18018485.7</v>
      </c>
      <c r="F14" s="17">
        <f t="shared" si="0"/>
        <v>5.966702110045565</v>
      </c>
      <c r="G14" s="17">
        <f t="shared" si="1"/>
        <v>240.59493606176324</v>
      </c>
    </row>
    <row r="15" spans="1:7" ht="94.5">
      <c r="A15" s="14" t="s">
        <v>24</v>
      </c>
      <c r="B15" s="15" t="s">
        <v>25</v>
      </c>
      <c r="C15" s="24">
        <v>10378763.97</v>
      </c>
      <c r="D15" s="16">
        <v>68466000</v>
      </c>
      <c r="E15" s="16">
        <v>12924466.27</v>
      </c>
      <c r="F15" s="17">
        <f t="shared" si="0"/>
        <v>18.877203677737857</v>
      </c>
      <c r="G15" s="17">
        <f t="shared" si="1"/>
        <v>124.52799107252459</v>
      </c>
    </row>
    <row r="16" spans="1:7" ht="47.25">
      <c r="A16" s="18" t="s">
        <v>26</v>
      </c>
      <c r="B16" s="19" t="s">
        <v>27</v>
      </c>
      <c r="C16" s="25">
        <v>845585446.77</v>
      </c>
      <c r="D16" s="20">
        <v>3826438000</v>
      </c>
      <c r="E16" s="20">
        <v>824547610.18</v>
      </c>
      <c r="F16" s="21">
        <f t="shared" si="0"/>
        <v>21.548699082018313</v>
      </c>
      <c r="G16" s="21">
        <f t="shared" si="1"/>
        <v>97.51203894646471</v>
      </c>
    </row>
    <row r="17" spans="1:7" ht="31.5">
      <c r="A17" s="14" t="s">
        <v>28</v>
      </c>
      <c r="B17" s="15" t="s">
        <v>29</v>
      </c>
      <c r="C17" s="24">
        <v>845585446.77</v>
      </c>
      <c r="D17" s="16">
        <v>3826438000</v>
      </c>
      <c r="E17" s="16">
        <v>824547610.18</v>
      </c>
      <c r="F17" s="17">
        <f t="shared" si="0"/>
        <v>21.548699082018313</v>
      </c>
      <c r="G17" s="17">
        <f t="shared" si="1"/>
        <v>97.51203894646471</v>
      </c>
    </row>
    <row r="18" spans="1:7" ht="31.5">
      <c r="A18" s="14" t="s">
        <v>30</v>
      </c>
      <c r="B18" s="15" t="s">
        <v>31</v>
      </c>
      <c r="C18" s="24">
        <v>121284265.95</v>
      </c>
      <c r="D18" s="16">
        <v>591801000</v>
      </c>
      <c r="E18" s="16">
        <v>117647811.98</v>
      </c>
      <c r="F18" s="17">
        <f t="shared" si="0"/>
        <v>19.879623721487462</v>
      </c>
      <c r="G18" s="17">
        <f t="shared" si="1"/>
        <v>97.00171003920728</v>
      </c>
    </row>
    <row r="19" spans="1:7" ht="126">
      <c r="A19" s="22" t="s">
        <v>633</v>
      </c>
      <c r="B19" s="23" t="s">
        <v>617</v>
      </c>
      <c r="C19" s="24">
        <v>74900537.2</v>
      </c>
      <c r="D19" s="16">
        <v>0</v>
      </c>
      <c r="E19" s="16">
        <v>0</v>
      </c>
      <c r="F19" s="17"/>
      <c r="G19" s="17">
        <f t="shared" si="1"/>
        <v>0</v>
      </c>
    </row>
    <row r="20" spans="1:7" ht="31.5">
      <c r="A20" s="14" t="s">
        <v>32</v>
      </c>
      <c r="B20" s="15" t="s">
        <v>33</v>
      </c>
      <c r="C20" s="24">
        <v>13936351</v>
      </c>
      <c r="D20" s="16">
        <v>100170000</v>
      </c>
      <c r="E20" s="16">
        <v>20305530</v>
      </c>
      <c r="F20" s="17">
        <f t="shared" si="0"/>
        <v>20.271069182389937</v>
      </c>
      <c r="G20" s="17">
        <f t="shared" si="1"/>
        <v>145.70191293258904</v>
      </c>
    </row>
    <row r="21" spans="1:7" ht="141.75">
      <c r="A21" s="14" t="s">
        <v>34</v>
      </c>
      <c r="B21" s="15" t="s">
        <v>35</v>
      </c>
      <c r="C21" s="24">
        <v>37231578.03</v>
      </c>
      <c r="D21" s="16">
        <v>475709000</v>
      </c>
      <c r="E21" s="16">
        <v>74087676.87</v>
      </c>
      <c r="F21" s="17">
        <f t="shared" si="0"/>
        <v>15.574159175041885</v>
      </c>
      <c r="G21" s="17">
        <f t="shared" si="1"/>
        <v>198.99150342298827</v>
      </c>
    </row>
    <row r="22" spans="1:7" ht="173.25">
      <c r="A22" s="14" t="s">
        <v>36</v>
      </c>
      <c r="B22" s="15" t="s">
        <v>37</v>
      </c>
      <c r="C22" s="24">
        <v>0</v>
      </c>
      <c r="D22" s="16">
        <v>475709000</v>
      </c>
      <c r="E22" s="16">
        <v>74087676.87</v>
      </c>
      <c r="F22" s="17">
        <f t="shared" si="0"/>
        <v>15.574159175041885</v>
      </c>
      <c r="G22" s="17"/>
    </row>
    <row r="23" spans="1:7" ht="78.75">
      <c r="A23" s="14" t="s">
        <v>38</v>
      </c>
      <c r="B23" s="15" t="s">
        <v>39</v>
      </c>
      <c r="C23" s="24">
        <v>222486506.26</v>
      </c>
      <c r="D23" s="16">
        <v>1096648000</v>
      </c>
      <c r="E23" s="16">
        <v>252342755.25</v>
      </c>
      <c r="F23" s="17">
        <f t="shared" si="0"/>
        <v>23.010369348232068</v>
      </c>
      <c r="G23" s="17">
        <f t="shared" si="1"/>
        <v>113.41935270227566</v>
      </c>
    </row>
    <row r="24" spans="1:7" ht="94.5">
      <c r="A24" s="14" t="s">
        <v>40</v>
      </c>
      <c r="B24" s="15" t="s">
        <v>41</v>
      </c>
      <c r="C24" s="24">
        <v>2223685.96</v>
      </c>
      <c r="D24" s="16">
        <v>9873000</v>
      </c>
      <c r="E24" s="16">
        <v>1701069.46</v>
      </c>
      <c r="F24" s="17">
        <f t="shared" si="0"/>
        <v>17.229509368986122</v>
      </c>
      <c r="G24" s="17">
        <f t="shared" si="1"/>
        <v>76.49773801692753</v>
      </c>
    </row>
    <row r="25" spans="1:7" ht="78.75">
      <c r="A25" s="14" t="s">
        <v>42</v>
      </c>
      <c r="B25" s="15" t="s">
        <v>43</v>
      </c>
      <c r="C25" s="24">
        <v>414332001.3</v>
      </c>
      <c r="D25" s="16">
        <v>1710553000</v>
      </c>
      <c r="E25" s="16">
        <v>411044367.32</v>
      </c>
      <c r="F25" s="17">
        <f t="shared" si="0"/>
        <v>24.02991122286185</v>
      </c>
      <c r="G25" s="17">
        <f t="shared" si="1"/>
        <v>99.20652183039572</v>
      </c>
    </row>
    <row r="26" spans="1:7" ht="78.75">
      <c r="A26" s="14" t="s">
        <v>44</v>
      </c>
      <c r="B26" s="15" t="s">
        <v>45</v>
      </c>
      <c r="C26" s="24">
        <v>-40809478.93</v>
      </c>
      <c r="D26" s="16">
        <v>-158316000</v>
      </c>
      <c r="E26" s="16">
        <v>-52581600.7</v>
      </c>
      <c r="F26" s="17">
        <f t="shared" si="0"/>
        <v>33.213067977968116</v>
      </c>
      <c r="G26" s="17">
        <f t="shared" si="1"/>
        <v>128.8465378109644</v>
      </c>
    </row>
    <row r="27" spans="1:7" ht="15.75">
      <c r="A27" s="18" t="s">
        <v>46</v>
      </c>
      <c r="B27" s="19" t="s">
        <v>47</v>
      </c>
      <c r="C27" s="25">
        <v>327423772.89</v>
      </c>
      <c r="D27" s="20">
        <v>1692970000</v>
      </c>
      <c r="E27" s="20">
        <v>354555997</v>
      </c>
      <c r="F27" s="21">
        <f t="shared" si="0"/>
        <v>20.942839920376617</v>
      </c>
      <c r="G27" s="21">
        <f t="shared" si="1"/>
        <v>108.28657732165196</v>
      </c>
    </row>
    <row r="28" spans="1:7" ht="31.5">
      <c r="A28" s="14" t="s">
        <v>48</v>
      </c>
      <c r="B28" s="15" t="s">
        <v>49</v>
      </c>
      <c r="C28" s="24">
        <v>327402950.89</v>
      </c>
      <c r="D28" s="16">
        <v>1692970000</v>
      </c>
      <c r="E28" s="16">
        <v>354555878.74</v>
      </c>
      <c r="F28" s="17">
        <f t="shared" si="0"/>
        <v>20.942832935019524</v>
      </c>
      <c r="G28" s="17">
        <f t="shared" si="1"/>
        <v>108.29342795359311</v>
      </c>
    </row>
    <row r="29" spans="1:7" ht="31.5">
      <c r="A29" s="14" t="s">
        <v>50</v>
      </c>
      <c r="B29" s="15" t="s">
        <v>51</v>
      </c>
      <c r="C29" s="24">
        <v>214709664.1</v>
      </c>
      <c r="D29" s="16">
        <v>1112281000</v>
      </c>
      <c r="E29" s="16">
        <v>251557330.55</v>
      </c>
      <c r="F29" s="17">
        <f t="shared" si="0"/>
        <v>22.616346997746074</v>
      </c>
      <c r="G29" s="17">
        <f t="shared" si="1"/>
        <v>117.16162456145356</v>
      </c>
    </row>
    <row r="30" spans="1:7" ht="31.5">
      <c r="A30" s="14" t="s">
        <v>52</v>
      </c>
      <c r="B30" s="15" t="s">
        <v>51</v>
      </c>
      <c r="C30" s="24">
        <v>214688739.46</v>
      </c>
      <c r="D30" s="16">
        <v>1112281000</v>
      </c>
      <c r="E30" s="16">
        <v>251548431.02</v>
      </c>
      <c r="F30" s="17">
        <f t="shared" si="0"/>
        <v>22.61554688248743</v>
      </c>
      <c r="G30" s="17">
        <f t="shared" si="1"/>
        <v>117.16889840273508</v>
      </c>
    </row>
    <row r="31" spans="1:7" ht="47.25">
      <c r="A31" s="14" t="s">
        <v>53</v>
      </c>
      <c r="B31" s="15" t="s">
        <v>54</v>
      </c>
      <c r="C31" s="24">
        <v>20924.64</v>
      </c>
      <c r="D31" s="16">
        <v>0</v>
      </c>
      <c r="E31" s="16">
        <v>8899.53</v>
      </c>
      <c r="F31" s="17"/>
      <c r="G31" s="17">
        <f t="shared" si="1"/>
        <v>42.53134104099283</v>
      </c>
    </row>
    <row r="32" spans="1:7" ht="47.25">
      <c r="A32" s="14" t="s">
        <v>55</v>
      </c>
      <c r="B32" s="15" t="s">
        <v>56</v>
      </c>
      <c r="C32" s="24">
        <v>106421798.99</v>
      </c>
      <c r="D32" s="16">
        <v>580689000</v>
      </c>
      <c r="E32" s="16">
        <v>102713483.83</v>
      </c>
      <c r="F32" s="17">
        <f t="shared" si="0"/>
        <v>17.68820897761108</v>
      </c>
      <c r="G32" s="17">
        <f t="shared" si="1"/>
        <v>96.5154552965709</v>
      </c>
    </row>
    <row r="33" spans="1:7" ht="63">
      <c r="A33" s="14" t="s">
        <v>57</v>
      </c>
      <c r="B33" s="15" t="s">
        <v>58</v>
      </c>
      <c r="C33" s="24">
        <v>106240647.17</v>
      </c>
      <c r="D33" s="16">
        <v>580689000</v>
      </c>
      <c r="E33" s="16">
        <v>102703742.55</v>
      </c>
      <c r="F33" s="17">
        <f t="shared" si="0"/>
        <v>17.686531439376328</v>
      </c>
      <c r="G33" s="17">
        <f t="shared" si="1"/>
        <v>96.67085553955592</v>
      </c>
    </row>
    <row r="34" spans="1:7" ht="63">
      <c r="A34" s="14" t="s">
        <v>59</v>
      </c>
      <c r="B34" s="15" t="s">
        <v>60</v>
      </c>
      <c r="C34" s="24">
        <v>181151.82</v>
      </c>
      <c r="D34" s="16">
        <v>0</v>
      </c>
      <c r="E34" s="16">
        <v>9741.28</v>
      </c>
      <c r="F34" s="17"/>
      <c r="G34" s="17">
        <f t="shared" si="1"/>
        <v>5.377412161798872</v>
      </c>
    </row>
    <row r="35" spans="1:7" ht="47.25">
      <c r="A35" s="14" t="s">
        <v>61</v>
      </c>
      <c r="B35" s="15" t="s">
        <v>62</v>
      </c>
      <c r="C35" s="24">
        <v>6271487.8</v>
      </c>
      <c r="D35" s="16">
        <v>0</v>
      </c>
      <c r="E35" s="16">
        <v>285064.36</v>
      </c>
      <c r="F35" s="17"/>
      <c r="G35" s="17">
        <f t="shared" si="1"/>
        <v>4.545402448203758</v>
      </c>
    </row>
    <row r="36" spans="1:7" ht="15.75">
      <c r="A36" s="14" t="s">
        <v>63</v>
      </c>
      <c r="B36" s="15" t="s">
        <v>64</v>
      </c>
      <c r="C36" s="24">
        <v>20822</v>
      </c>
      <c r="D36" s="16">
        <v>0</v>
      </c>
      <c r="E36" s="16">
        <v>118.26</v>
      </c>
      <c r="F36" s="17"/>
      <c r="G36" s="17">
        <f t="shared" si="1"/>
        <v>0.5679569685909135</v>
      </c>
    </row>
    <row r="37" spans="1:7" ht="31.5">
      <c r="A37" s="14" t="s">
        <v>65</v>
      </c>
      <c r="B37" s="15" t="s">
        <v>66</v>
      </c>
      <c r="C37" s="24">
        <v>20822</v>
      </c>
      <c r="D37" s="16">
        <v>0</v>
      </c>
      <c r="E37" s="16">
        <v>118.26</v>
      </c>
      <c r="F37" s="17"/>
      <c r="G37" s="17">
        <f t="shared" si="1"/>
        <v>0.5679569685909135</v>
      </c>
    </row>
    <row r="38" spans="1:7" ht="15.75">
      <c r="A38" s="18" t="s">
        <v>67</v>
      </c>
      <c r="B38" s="19" t="s">
        <v>68</v>
      </c>
      <c r="C38" s="25">
        <v>736853758.97</v>
      </c>
      <c r="D38" s="20">
        <v>3559001000</v>
      </c>
      <c r="E38" s="20">
        <v>465263650.46</v>
      </c>
      <c r="F38" s="21">
        <f t="shared" si="0"/>
        <v>13.072872147549269</v>
      </c>
      <c r="G38" s="21">
        <f t="shared" si="1"/>
        <v>63.14192535440978</v>
      </c>
    </row>
    <row r="39" spans="1:7" ht="15.75">
      <c r="A39" s="14" t="s">
        <v>69</v>
      </c>
      <c r="B39" s="15" t="s">
        <v>70</v>
      </c>
      <c r="C39" s="24">
        <v>635060285.27</v>
      </c>
      <c r="D39" s="16">
        <v>2755000000</v>
      </c>
      <c r="E39" s="16">
        <v>353132539.25</v>
      </c>
      <c r="F39" s="17">
        <f t="shared" si="0"/>
        <v>12.817878012704172</v>
      </c>
      <c r="G39" s="17">
        <f t="shared" si="1"/>
        <v>55.606144399324776</v>
      </c>
    </row>
    <row r="40" spans="1:7" ht="31.5">
      <c r="A40" s="14" t="s">
        <v>71</v>
      </c>
      <c r="B40" s="15" t="s">
        <v>72</v>
      </c>
      <c r="C40" s="24">
        <v>622680696.64</v>
      </c>
      <c r="D40" s="16">
        <v>2702655000</v>
      </c>
      <c r="E40" s="16">
        <v>353132539.25</v>
      </c>
      <c r="F40" s="17">
        <f t="shared" si="0"/>
        <v>13.06613456952515</v>
      </c>
      <c r="G40" s="17">
        <f t="shared" si="1"/>
        <v>56.71165673763643</v>
      </c>
    </row>
    <row r="41" spans="1:7" ht="31.5">
      <c r="A41" s="14" t="s">
        <v>73</v>
      </c>
      <c r="B41" s="15" t="s">
        <v>74</v>
      </c>
      <c r="C41" s="24">
        <v>12379588.63</v>
      </c>
      <c r="D41" s="16">
        <v>52345000</v>
      </c>
      <c r="E41" s="16">
        <v>0</v>
      </c>
      <c r="F41" s="17">
        <f t="shared" si="0"/>
        <v>0</v>
      </c>
      <c r="G41" s="17">
        <f t="shared" si="1"/>
        <v>0</v>
      </c>
    </row>
    <row r="42" spans="1:7" ht="15.75">
      <c r="A42" s="14" t="s">
        <v>75</v>
      </c>
      <c r="B42" s="15" t="s">
        <v>76</v>
      </c>
      <c r="C42" s="24">
        <v>99799028.4</v>
      </c>
      <c r="D42" s="16">
        <v>797863000</v>
      </c>
      <c r="E42" s="16">
        <v>104732611.21</v>
      </c>
      <c r="F42" s="17">
        <f t="shared" si="0"/>
        <v>13.126640940863279</v>
      </c>
      <c r="G42" s="17">
        <f t="shared" si="1"/>
        <v>104.94351787697363</v>
      </c>
    </row>
    <row r="43" spans="1:7" ht="15.75">
      <c r="A43" s="14" t="s">
        <v>77</v>
      </c>
      <c r="B43" s="15" t="s">
        <v>78</v>
      </c>
      <c r="C43" s="24">
        <v>49931910.07</v>
      </c>
      <c r="D43" s="16">
        <v>138128000</v>
      </c>
      <c r="E43" s="16">
        <v>54230079.99</v>
      </c>
      <c r="F43" s="17">
        <f t="shared" si="0"/>
        <v>39.260743650816636</v>
      </c>
      <c r="G43" s="17">
        <f t="shared" si="1"/>
        <v>108.60806228717139</v>
      </c>
    </row>
    <row r="44" spans="1:7" ht="15.75">
      <c r="A44" s="14" t="s">
        <v>79</v>
      </c>
      <c r="B44" s="15" t="s">
        <v>80</v>
      </c>
      <c r="C44" s="24">
        <v>49867118.33</v>
      </c>
      <c r="D44" s="16">
        <v>659735000</v>
      </c>
      <c r="E44" s="16">
        <v>50502531.22</v>
      </c>
      <c r="F44" s="17">
        <f t="shared" si="0"/>
        <v>7.6549722570425995</v>
      </c>
      <c r="G44" s="17">
        <f t="shared" si="1"/>
        <v>101.27421216881854</v>
      </c>
    </row>
    <row r="45" spans="1:7" ht="15.75">
      <c r="A45" s="14" t="s">
        <v>81</v>
      </c>
      <c r="B45" s="15" t="s">
        <v>82</v>
      </c>
      <c r="C45" s="24">
        <v>1994445.3</v>
      </c>
      <c r="D45" s="16">
        <v>6138000</v>
      </c>
      <c r="E45" s="16">
        <v>7398500</v>
      </c>
      <c r="F45" s="17">
        <f t="shared" si="0"/>
        <v>120.53600521342456</v>
      </c>
      <c r="G45" s="17">
        <f t="shared" si="1"/>
        <v>370.955272626429</v>
      </c>
    </row>
    <row r="46" spans="1:7" ht="31.5">
      <c r="A46" s="18" t="s">
        <v>83</v>
      </c>
      <c r="B46" s="19" t="s">
        <v>84</v>
      </c>
      <c r="C46" s="25">
        <v>1577116.06</v>
      </c>
      <c r="D46" s="20">
        <v>14825000</v>
      </c>
      <c r="E46" s="20">
        <v>3848097.34</v>
      </c>
      <c r="F46" s="21">
        <f t="shared" si="0"/>
        <v>25.956811736930856</v>
      </c>
      <c r="G46" s="21">
        <f t="shared" si="1"/>
        <v>243.9958248855826</v>
      </c>
    </row>
    <row r="47" spans="1:7" ht="15.75">
      <c r="A47" s="14" t="s">
        <v>85</v>
      </c>
      <c r="B47" s="15" t="s">
        <v>86</v>
      </c>
      <c r="C47" s="24">
        <v>1560618.6</v>
      </c>
      <c r="D47" s="16">
        <v>14282000</v>
      </c>
      <c r="E47" s="16">
        <v>3835979.32</v>
      </c>
      <c r="F47" s="17">
        <f t="shared" si="0"/>
        <v>26.858838538019885</v>
      </c>
      <c r="G47" s="17">
        <f t="shared" si="1"/>
        <v>245.7986416412056</v>
      </c>
    </row>
    <row r="48" spans="1:7" ht="31.5">
      <c r="A48" s="14" t="s">
        <v>87</v>
      </c>
      <c r="B48" s="15" t="s">
        <v>88</v>
      </c>
      <c r="C48" s="24">
        <v>953938.47</v>
      </c>
      <c r="D48" s="16">
        <v>7565000</v>
      </c>
      <c r="E48" s="16">
        <v>2248953.44</v>
      </c>
      <c r="F48" s="17">
        <f t="shared" si="0"/>
        <v>29.72839973562459</v>
      </c>
      <c r="G48" s="17">
        <f t="shared" si="1"/>
        <v>235.75455972542966</v>
      </c>
    </row>
    <row r="49" spans="1:7" ht="47.25">
      <c r="A49" s="14" t="s">
        <v>89</v>
      </c>
      <c r="B49" s="15" t="s">
        <v>90</v>
      </c>
      <c r="C49" s="24">
        <v>606680.13</v>
      </c>
      <c r="D49" s="16">
        <v>6717000</v>
      </c>
      <c r="E49" s="16">
        <v>1587025.88</v>
      </c>
      <c r="F49" s="17">
        <f t="shared" si="0"/>
        <v>23.627004317403603</v>
      </c>
      <c r="G49" s="17">
        <f t="shared" si="1"/>
        <v>261.5918672002658</v>
      </c>
    </row>
    <row r="50" spans="1:7" ht="31.5">
      <c r="A50" s="14" t="s">
        <v>91</v>
      </c>
      <c r="B50" s="15" t="s">
        <v>92</v>
      </c>
      <c r="C50" s="24">
        <v>16497.46</v>
      </c>
      <c r="D50" s="16">
        <v>543000</v>
      </c>
      <c r="E50" s="16">
        <v>12118.02</v>
      </c>
      <c r="F50" s="17">
        <f t="shared" si="0"/>
        <v>2.23167955801105</v>
      </c>
      <c r="G50" s="17">
        <f t="shared" si="1"/>
        <v>73.4538528961428</v>
      </c>
    </row>
    <row r="51" spans="1:7" ht="15.75">
      <c r="A51" s="14" t="s">
        <v>93</v>
      </c>
      <c r="B51" s="15" t="s">
        <v>94</v>
      </c>
      <c r="C51" s="24">
        <v>16496.66</v>
      </c>
      <c r="D51" s="16">
        <v>543000</v>
      </c>
      <c r="E51" s="16">
        <v>12118.02</v>
      </c>
      <c r="F51" s="17">
        <f t="shared" si="0"/>
        <v>2.23167955801105</v>
      </c>
      <c r="G51" s="17">
        <f t="shared" si="1"/>
        <v>73.45741501613054</v>
      </c>
    </row>
    <row r="52" spans="1:7" ht="31.5">
      <c r="A52" s="14" t="s">
        <v>634</v>
      </c>
      <c r="B52" s="23" t="s">
        <v>635</v>
      </c>
      <c r="C52" s="24">
        <v>0.8</v>
      </c>
      <c r="D52" s="16">
        <v>0</v>
      </c>
      <c r="E52" s="16">
        <v>0</v>
      </c>
      <c r="F52" s="17"/>
      <c r="G52" s="17">
        <f t="shared" si="1"/>
        <v>0</v>
      </c>
    </row>
    <row r="53" spans="1:7" ht="15.75">
      <c r="A53" s="18" t="s">
        <v>95</v>
      </c>
      <c r="B53" s="19" t="s">
        <v>96</v>
      </c>
      <c r="C53" s="25">
        <v>33250645.21</v>
      </c>
      <c r="D53" s="20">
        <v>162130000</v>
      </c>
      <c r="E53" s="20">
        <v>40060252.91</v>
      </c>
      <c r="F53" s="21">
        <f t="shared" si="0"/>
        <v>24.708723191266266</v>
      </c>
      <c r="G53" s="21">
        <f t="shared" si="1"/>
        <v>120.47962575460652</v>
      </c>
    </row>
    <row r="54" spans="1:7" ht="78.75">
      <c r="A54" s="14" t="s">
        <v>97</v>
      </c>
      <c r="B54" s="15" t="s">
        <v>98</v>
      </c>
      <c r="C54" s="24">
        <v>133400</v>
      </c>
      <c r="D54" s="16">
        <v>580000</v>
      </c>
      <c r="E54" s="16">
        <v>0</v>
      </c>
      <c r="F54" s="17">
        <f t="shared" si="0"/>
        <v>0</v>
      </c>
      <c r="G54" s="17">
        <f t="shared" si="1"/>
        <v>0</v>
      </c>
    </row>
    <row r="55" spans="1:7" ht="31.5">
      <c r="A55" s="14" t="s">
        <v>99</v>
      </c>
      <c r="B55" s="15" t="s">
        <v>100</v>
      </c>
      <c r="C55" s="24">
        <v>33117245.21</v>
      </c>
      <c r="D55" s="16">
        <v>161550000</v>
      </c>
      <c r="E55" s="16">
        <v>40060252.91</v>
      </c>
      <c r="F55" s="17">
        <f t="shared" si="0"/>
        <v>24.797432937171152</v>
      </c>
      <c r="G55" s="17">
        <f t="shared" si="1"/>
        <v>120.96493127968115</v>
      </c>
    </row>
    <row r="56" spans="1:7" ht="94.5">
      <c r="A56" s="14" t="s">
        <v>101</v>
      </c>
      <c r="B56" s="15" t="s">
        <v>102</v>
      </c>
      <c r="C56" s="24">
        <v>65688.83</v>
      </c>
      <c r="D56" s="16">
        <v>305000</v>
      </c>
      <c r="E56" s="16">
        <v>148133.5</v>
      </c>
      <c r="F56" s="17">
        <f t="shared" si="0"/>
        <v>48.5683606557377</v>
      </c>
      <c r="G56" s="17">
        <f t="shared" si="1"/>
        <v>225.50789837480738</v>
      </c>
    </row>
    <row r="57" spans="1:7" ht="47.25">
      <c r="A57" s="14" t="s">
        <v>103</v>
      </c>
      <c r="B57" s="15" t="s">
        <v>104</v>
      </c>
      <c r="C57" s="24">
        <v>20681204.38</v>
      </c>
      <c r="D57" s="16">
        <v>98772000</v>
      </c>
      <c r="E57" s="16">
        <v>25928705.41</v>
      </c>
      <c r="F57" s="17">
        <f t="shared" si="0"/>
        <v>26.25106853156765</v>
      </c>
      <c r="G57" s="17">
        <f t="shared" si="1"/>
        <v>125.37328548947883</v>
      </c>
    </row>
    <row r="58" spans="1:7" ht="63">
      <c r="A58" s="14" t="s">
        <v>105</v>
      </c>
      <c r="B58" s="15" t="s">
        <v>106</v>
      </c>
      <c r="C58" s="24">
        <v>7209052</v>
      </c>
      <c r="D58" s="16">
        <v>43510000</v>
      </c>
      <c r="E58" s="16">
        <v>6706084</v>
      </c>
      <c r="F58" s="17">
        <f t="shared" si="0"/>
        <v>15.41274189841416</v>
      </c>
      <c r="G58" s="17">
        <f t="shared" si="1"/>
        <v>93.02310484096938</v>
      </c>
    </row>
    <row r="59" spans="1:7" ht="78.75">
      <c r="A59" s="14" t="s">
        <v>107</v>
      </c>
      <c r="B59" s="15" t="s">
        <v>108</v>
      </c>
      <c r="C59" s="24">
        <v>7209052</v>
      </c>
      <c r="D59" s="16">
        <v>43510000</v>
      </c>
      <c r="E59" s="16">
        <v>6706084</v>
      </c>
      <c r="F59" s="17">
        <f t="shared" si="0"/>
        <v>15.41274189841416</v>
      </c>
      <c r="G59" s="17">
        <f t="shared" si="1"/>
        <v>93.02310484096938</v>
      </c>
    </row>
    <row r="60" spans="1:7" ht="31.5">
      <c r="A60" s="14" t="s">
        <v>109</v>
      </c>
      <c r="B60" s="15" t="s">
        <v>110</v>
      </c>
      <c r="C60" s="24">
        <v>258100</v>
      </c>
      <c r="D60" s="16">
        <v>1041000</v>
      </c>
      <c r="E60" s="16">
        <v>537355</v>
      </c>
      <c r="F60" s="17">
        <f t="shared" si="0"/>
        <v>51.619116234390006</v>
      </c>
      <c r="G60" s="17">
        <f t="shared" si="1"/>
        <v>208.1964354901201</v>
      </c>
    </row>
    <row r="61" spans="1:7" ht="78.75">
      <c r="A61" s="14" t="s">
        <v>111</v>
      </c>
      <c r="B61" s="15" t="s">
        <v>112</v>
      </c>
      <c r="C61" s="24">
        <v>23200</v>
      </c>
      <c r="D61" s="16">
        <v>146000</v>
      </c>
      <c r="E61" s="16">
        <v>23200</v>
      </c>
      <c r="F61" s="17">
        <f t="shared" si="0"/>
        <v>15.890410958904111</v>
      </c>
      <c r="G61" s="17">
        <f t="shared" si="1"/>
        <v>100</v>
      </c>
    </row>
    <row r="62" spans="1:7" ht="47.25">
      <c r="A62" s="14" t="s">
        <v>113</v>
      </c>
      <c r="B62" s="15" t="s">
        <v>114</v>
      </c>
      <c r="C62" s="24">
        <v>45700</v>
      </c>
      <c r="D62" s="16">
        <v>106000</v>
      </c>
      <c r="E62" s="16">
        <v>0</v>
      </c>
      <c r="F62" s="17">
        <f t="shared" si="0"/>
        <v>0</v>
      </c>
      <c r="G62" s="17">
        <f t="shared" si="1"/>
        <v>0</v>
      </c>
    </row>
    <row r="63" spans="1:7" ht="110.25">
      <c r="A63" s="14" t="s">
        <v>115</v>
      </c>
      <c r="B63" s="15" t="s">
        <v>116</v>
      </c>
      <c r="C63" s="24">
        <v>0</v>
      </c>
      <c r="D63" s="16">
        <v>10000</v>
      </c>
      <c r="E63" s="16">
        <v>8000</v>
      </c>
      <c r="F63" s="17">
        <f t="shared" si="0"/>
        <v>80</v>
      </c>
      <c r="G63" s="17"/>
    </row>
    <row r="64" spans="1:7" ht="78.75">
      <c r="A64" s="14" t="s">
        <v>117</v>
      </c>
      <c r="B64" s="15" t="s">
        <v>118</v>
      </c>
      <c r="C64" s="24">
        <v>3805200</v>
      </c>
      <c r="D64" s="16">
        <v>15000000</v>
      </c>
      <c r="E64" s="16">
        <v>6029975</v>
      </c>
      <c r="F64" s="17">
        <f t="shared" si="0"/>
        <v>40.19983333333334</v>
      </c>
      <c r="G64" s="17">
        <f t="shared" si="1"/>
        <v>158.46670345842531</v>
      </c>
    </row>
    <row r="65" spans="1:7" ht="94.5">
      <c r="A65" s="14" t="s">
        <v>119</v>
      </c>
      <c r="B65" s="15" t="s">
        <v>120</v>
      </c>
      <c r="C65" s="24">
        <v>0</v>
      </c>
      <c r="D65" s="16">
        <v>0</v>
      </c>
      <c r="E65" s="16">
        <v>2783275</v>
      </c>
      <c r="F65" s="17"/>
      <c r="G65" s="17"/>
    </row>
    <row r="66" spans="1:7" ht="189">
      <c r="A66" s="14" t="s">
        <v>121</v>
      </c>
      <c r="B66" s="15" t="s">
        <v>122</v>
      </c>
      <c r="C66" s="24">
        <v>3805200</v>
      </c>
      <c r="D66" s="16">
        <v>15000000</v>
      </c>
      <c r="E66" s="16">
        <v>3246700</v>
      </c>
      <c r="F66" s="17">
        <f t="shared" si="0"/>
        <v>21.644666666666666</v>
      </c>
      <c r="G66" s="17">
        <f t="shared" si="1"/>
        <v>85.32271628298118</v>
      </c>
    </row>
    <row r="67" spans="1:7" ht="63">
      <c r="A67" s="14" t="s">
        <v>123</v>
      </c>
      <c r="B67" s="15" t="s">
        <v>124</v>
      </c>
      <c r="C67" s="24">
        <v>204800</v>
      </c>
      <c r="D67" s="16">
        <v>985000</v>
      </c>
      <c r="E67" s="16">
        <v>115900</v>
      </c>
      <c r="F67" s="17">
        <f t="shared" si="0"/>
        <v>11.766497461928934</v>
      </c>
      <c r="G67" s="17">
        <f t="shared" si="1"/>
        <v>56.591796875</v>
      </c>
    </row>
    <row r="68" spans="1:7" ht="94.5">
      <c r="A68" s="14" t="s">
        <v>125</v>
      </c>
      <c r="B68" s="15" t="s">
        <v>126</v>
      </c>
      <c r="C68" s="24">
        <v>204800</v>
      </c>
      <c r="D68" s="16">
        <v>985000</v>
      </c>
      <c r="E68" s="16">
        <v>115900</v>
      </c>
      <c r="F68" s="17">
        <f t="shared" si="0"/>
        <v>11.766497461928934</v>
      </c>
      <c r="G68" s="17">
        <f t="shared" si="1"/>
        <v>56.591796875</v>
      </c>
    </row>
    <row r="69" spans="1:7" ht="31.5">
      <c r="A69" s="14" t="s">
        <v>127</v>
      </c>
      <c r="B69" s="15" t="s">
        <v>128</v>
      </c>
      <c r="C69" s="24">
        <v>42000</v>
      </c>
      <c r="D69" s="16">
        <v>245000</v>
      </c>
      <c r="E69" s="16">
        <v>66500</v>
      </c>
      <c r="F69" s="17">
        <f t="shared" si="0"/>
        <v>27.142857142857142</v>
      </c>
      <c r="G69" s="17">
        <f aca="true" t="shared" si="2" ref="G69:G132">E69/C69*100</f>
        <v>158.33333333333331</v>
      </c>
    </row>
    <row r="70" spans="1:7" ht="78.75">
      <c r="A70" s="14" t="s">
        <v>129</v>
      </c>
      <c r="B70" s="15" t="s">
        <v>130</v>
      </c>
      <c r="C70" s="24">
        <v>42000</v>
      </c>
      <c r="D70" s="16">
        <v>245000</v>
      </c>
      <c r="E70" s="16">
        <v>66500</v>
      </c>
      <c r="F70" s="17">
        <f t="shared" si="0"/>
        <v>27.142857142857142</v>
      </c>
      <c r="G70" s="17">
        <f t="shared" si="2"/>
        <v>158.33333333333331</v>
      </c>
    </row>
    <row r="71" spans="1:7" ht="63">
      <c r="A71" s="14" t="s">
        <v>131</v>
      </c>
      <c r="B71" s="15" t="s">
        <v>132</v>
      </c>
      <c r="C71" s="24">
        <v>52800</v>
      </c>
      <c r="D71" s="16">
        <v>100000</v>
      </c>
      <c r="E71" s="16">
        <v>5150</v>
      </c>
      <c r="F71" s="17">
        <f t="shared" si="0"/>
        <v>5.1499999999999995</v>
      </c>
      <c r="G71" s="17">
        <f t="shared" si="2"/>
        <v>9.753787878787879</v>
      </c>
    </row>
    <row r="72" spans="1:7" ht="94.5">
      <c r="A72" s="14" t="s">
        <v>133</v>
      </c>
      <c r="B72" s="15" t="s">
        <v>134</v>
      </c>
      <c r="C72" s="24">
        <v>52800</v>
      </c>
      <c r="D72" s="16">
        <v>100000</v>
      </c>
      <c r="E72" s="16">
        <v>5150</v>
      </c>
      <c r="F72" s="17">
        <f aca="true" t="shared" si="3" ref="F72:F142">E72/D72*100</f>
        <v>5.1499999999999995</v>
      </c>
      <c r="G72" s="17">
        <f t="shared" si="2"/>
        <v>9.753787878787879</v>
      </c>
    </row>
    <row r="73" spans="1:7" ht="47.25">
      <c r="A73" s="14" t="s">
        <v>135</v>
      </c>
      <c r="B73" s="15" t="s">
        <v>136</v>
      </c>
      <c r="C73" s="24">
        <v>10000</v>
      </c>
      <c r="D73" s="16">
        <v>50000</v>
      </c>
      <c r="E73" s="16">
        <v>15000</v>
      </c>
      <c r="F73" s="17">
        <f t="shared" si="3"/>
        <v>30</v>
      </c>
      <c r="G73" s="17">
        <f t="shared" si="2"/>
        <v>150</v>
      </c>
    </row>
    <row r="74" spans="1:7" ht="78.75">
      <c r="A74" s="14" t="s">
        <v>137</v>
      </c>
      <c r="B74" s="15" t="s">
        <v>138</v>
      </c>
      <c r="C74" s="24">
        <v>637000</v>
      </c>
      <c r="D74" s="16">
        <v>895000</v>
      </c>
      <c r="E74" s="16">
        <v>296250</v>
      </c>
      <c r="F74" s="17">
        <f t="shared" si="3"/>
        <v>33.100558659217874</v>
      </c>
      <c r="G74" s="17">
        <f t="shared" si="2"/>
        <v>46.507064364207224</v>
      </c>
    </row>
    <row r="75" spans="1:7" ht="94.5">
      <c r="A75" s="14" t="s">
        <v>139</v>
      </c>
      <c r="B75" s="15" t="s">
        <v>140</v>
      </c>
      <c r="C75" s="24">
        <v>12500</v>
      </c>
      <c r="D75" s="16">
        <v>60000</v>
      </c>
      <c r="E75" s="16">
        <v>30000</v>
      </c>
      <c r="F75" s="17">
        <f t="shared" si="3"/>
        <v>50</v>
      </c>
      <c r="G75" s="17">
        <f t="shared" si="2"/>
        <v>240</v>
      </c>
    </row>
    <row r="76" spans="1:7" ht="63">
      <c r="A76" s="14" t="s">
        <v>141</v>
      </c>
      <c r="B76" s="15" t="s">
        <v>142</v>
      </c>
      <c r="C76" s="24">
        <v>70000</v>
      </c>
      <c r="D76" s="16">
        <v>325000</v>
      </c>
      <c r="E76" s="16">
        <v>150000</v>
      </c>
      <c r="F76" s="17">
        <f t="shared" si="3"/>
        <v>46.15384615384615</v>
      </c>
      <c r="G76" s="17">
        <f t="shared" si="2"/>
        <v>214.28571428571428</v>
      </c>
    </row>
    <row r="77" spans="1:7" ht="47.25">
      <c r="A77" s="18" t="s">
        <v>143</v>
      </c>
      <c r="B77" s="19" t="s">
        <v>144</v>
      </c>
      <c r="C77" s="25">
        <v>4751.22</v>
      </c>
      <c r="D77" s="20">
        <v>0</v>
      </c>
      <c r="E77" s="20">
        <v>-8504.57</v>
      </c>
      <c r="F77" s="17"/>
      <c r="G77" s="17">
        <f t="shared" si="2"/>
        <v>-178.9976048257079</v>
      </c>
    </row>
    <row r="78" spans="1:7" ht="15.75">
      <c r="A78" s="14" t="s">
        <v>145</v>
      </c>
      <c r="B78" s="15" t="s">
        <v>146</v>
      </c>
      <c r="C78" s="24">
        <v>1229.99</v>
      </c>
      <c r="D78" s="16">
        <v>0</v>
      </c>
      <c r="E78" s="16">
        <v>750</v>
      </c>
      <c r="F78" s="17"/>
      <c r="G78" s="17">
        <f t="shared" si="2"/>
        <v>60.976105496792655</v>
      </c>
    </row>
    <row r="79" spans="1:7" ht="15.75">
      <c r="A79" s="14" t="s">
        <v>147</v>
      </c>
      <c r="B79" s="15" t="s">
        <v>148</v>
      </c>
      <c r="C79" s="24">
        <v>494.21</v>
      </c>
      <c r="D79" s="16">
        <v>0</v>
      </c>
      <c r="E79" s="16">
        <v>750</v>
      </c>
      <c r="F79" s="17"/>
      <c r="G79" s="17">
        <f t="shared" si="2"/>
        <v>151.75735011432388</v>
      </c>
    </row>
    <row r="80" spans="1:7" ht="15.75">
      <c r="A80" s="14" t="s">
        <v>149</v>
      </c>
      <c r="B80" s="15" t="s">
        <v>150</v>
      </c>
      <c r="C80" s="24">
        <v>0</v>
      </c>
      <c r="D80" s="16">
        <v>0</v>
      </c>
      <c r="E80" s="16">
        <v>750</v>
      </c>
      <c r="F80" s="17"/>
      <c r="G80" s="17"/>
    </row>
    <row r="81" spans="1:7" ht="15.75">
      <c r="A81" s="22" t="s">
        <v>636</v>
      </c>
      <c r="B81" s="28" t="s">
        <v>641</v>
      </c>
      <c r="C81" s="24">
        <v>270.28</v>
      </c>
      <c r="D81" s="16">
        <v>0</v>
      </c>
      <c r="E81" s="16">
        <v>0</v>
      </c>
      <c r="F81" s="17"/>
      <c r="G81" s="17">
        <f t="shared" si="2"/>
        <v>0</v>
      </c>
    </row>
    <row r="82" spans="1:7" ht="15.75">
      <c r="A82" s="22" t="s">
        <v>637</v>
      </c>
      <c r="B82" s="23" t="s">
        <v>150</v>
      </c>
      <c r="C82" s="24">
        <v>223.93</v>
      </c>
      <c r="D82" s="16">
        <v>0</v>
      </c>
      <c r="E82" s="16">
        <v>0</v>
      </c>
      <c r="F82" s="17"/>
      <c r="G82" s="17">
        <f t="shared" si="2"/>
        <v>0</v>
      </c>
    </row>
    <row r="83" spans="1:7" ht="15.75">
      <c r="A83" s="22" t="s">
        <v>638</v>
      </c>
      <c r="B83" s="23" t="s">
        <v>642</v>
      </c>
      <c r="C83" s="24">
        <v>735.78</v>
      </c>
      <c r="D83" s="16">
        <v>0</v>
      </c>
      <c r="E83" s="16">
        <v>0</v>
      </c>
      <c r="F83" s="17"/>
      <c r="G83" s="17">
        <f t="shared" si="2"/>
        <v>0</v>
      </c>
    </row>
    <row r="84" spans="1:7" ht="63">
      <c r="A84" s="22" t="s">
        <v>639</v>
      </c>
      <c r="B84" s="23" t="s">
        <v>643</v>
      </c>
      <c r="C84" s="24">
        <v>735.78</v>
      </c>
      <c r="D84" s="16">
        <v>0</v>
      </c>
      <c r="E84" s="16">
        <v>0</v>
      </c>
      <c r="F84" s="17"/>
      <c r="G84" s="17">
        <f t="shared" si="2"/>
        <v>0</v>
      </c>
    </row>
    <row r="85" spans="1:7" ht="15.75">
      <c r="A85" s="14" t="s">
        <v>151</v>
      </c>
      <c r="B85" s="15" t="s">
        <v>152</v>
      </c>
      <c r="C85" s="24">
        <v>261.76</v>
      </c>
      <c r="D85" s="16">
        <v>0</v>
      </c>
      <c r="E85" s="16">
        <v>162.72</v>
      </c>
      <c r="F85" s="17"/>
      <c r="G85" s="17">
        <f t="shared" si="2"/>
        <v>62.1638141809291</v>
      </c>
    </row>
    <row r="86" spans="1:7" ht="31.5">
      <c r="A86" s="14" t="s">
        <v>153</v>
      </c>
      <c r="B86" s="15" t="s">
        <v>154</v>
      </c>
      <c r="C86" s="24">
        <v>0</v>
      </c>
      <c r="D86" s="16">
        <v>0</v>
      </c>
      <c r="E86" s="16">
        <v>-2.07</v>
      </c>
      <c r="F86" s="17"/>
      <c r="G86" s="17"/>
    </row>
    <row r="87" spans="1:7" ht="15.75">
      <c r="A87" s="14" t="s">
        <v>155</v>
      </c>
      <c r="B87" s="15" t="s">
        <v>156</v>
      </c>
      <c r="C87" s="24">
        <v>25.99</v>
      </c>
      <c r="D87" s="16">
        <v>0</v>
      </c>
      <c r="E87" s="16">
        <v>164.79</v>
      </c>
      <c r="F87" s="17"/>
      <c r="G87" s="17">
        <f t="shared" si="2"/>
        <v>634.0515582916506</v>
      </c>
    </row>
    <row r="88" spans="1:7" ht="31.5">
      <c r="A88" s="22" t="s">
        <v>640</v>
      </c>
      <c r="B88" s="23" t="s">
        <v>644</v>
      </c>
      <c r="C88" s="24">
        <v>235.77</v>
      </c>
      <c r="D88" s="16">
        <v>0</v>
      </c>
      <c r="E88" s="16">
        <v>0</v>
      </c>
      <c r="F88" s="17"/>
      <c r="G88" s="17">
        <f t="shared" si="2"/>
        <v>0</v>
      </c>
    </row>
    <row r="89" spans="1:7" ht="31.5">
      <c r="A89" s="14" t="s">
        <v>157</v>
      </c>
      <c r="B89" s="15" t="s">
        <v>158</v>
      </c>
      <c r="C89" s="24">
        <v>1036.78</v>
      </c>
      <c r="D89" s="16">
        <v>0</v>
      </c>
      <c r="E89" s="16">
        <v>2.63</v>
      </c>
      <c r="F89" s="17"/>
      <c r="G89" s="17">
        <f t="shared" si="2"/>
        <v>0.25367001678273116</v>
      </c>
    </row>
    <row r="90" spans="1:7" ht="15.75">
      <c r="A90" s="14" t="s">
        <v>159</v>
      </c>
      <c r="B90" s="15" t="s">
        <v>160</v>
      </c>
      <c r="C90" s="24">
        <v>1036.78</v>
      </c>
      <c r="D90" s="16">
        <v>0</v>
      </c>
      <c r="E90" s="16">
        <v>2.63</v>
      </c>
      <c r="F90" s="17"/>
      <c r="G90" s="17">
        <f t="shared" si="2"/>
        <v>0.25367001678273116</v>
      </c>
    </row>
    <row r="91" spans="1:7" ht="31.5">
      <c r="A91" s="14" t="s">
        <v>161</v>
      </c>
      <c r="B91" s="15" t="s">
        <v>162</v>
      </c>
      <c r="C91" s="24">
        <v>2222.69</v>
      </c>
      <c r="D91" s="16">
        <v>0</v>
      </c>
      <c r="E91" s="16">
        <v>-9419.92</v>
      </c>
      <c r="F91" s="17"/>
      <c r="G91" s="17">
        <f t="shared" si="2"/>
        <v>-423.8071885868025</v>
      </c>
    </row>
    <row r="92" spans="1:7" ht="31.5">
      <c r="A92" s="14" t="s">
        <v>163</v>
      </c>
      <c r="B92" s="15" t="s">
        <v>162</v>
      </c>
      <c r="C92" s="24">
        <v>2222.69</v>
      </c>
      <c r="D92" s="16">
        <v>0</v>
      </c>
      <c r="E92" s="16">
        <v>-7799.92</v>
      </c>
      <c r="F92" s="17"/>
      <c r="G92" s="17">
        <f t="shared" si="2"/>
        <v>-350.92253080726505</v>
      </c>
    </row>
    <row r="93" spans="1:7" ht="47.25">
      <c r="A93" s="14" t="s">
        <v>164</v>
      </c>
      <c r="B93" s="15" t="s">
        <v>165</v>
      </c>
      <c r="C93" s="24">
        <v>0</v>
      </c>
      <c r="D93" s="16">
        <v>0</v>
      </c>
      <c r="E93" s="16">
        <v>-1620</v>
      </c>
      <c r="F93" s="17"/>
      <c r="G93" s="17"/>
    </row>
    <row r="94" spans="1:7" ht="47.25">
      <c r="A94" s="18" t="s">
        <v>166</v>
      </c>
      <c r="B94" s="19" t="s">
        <v>167</v>
      </c>
      <c r="C94" s="25">
        <v>25064139.18</v>
      </c>
      <c r="D94" s="20">
        <v>155166000</v>
      </c>
      <c r="E94" s="20">
        <v>28360657.17</v>
      </c>
      <c r="F94" s="21">
        <f t="shared" si="3"/>
        <v>18.277623429101737</v>
      </c>
      <c r="G94" s="21">
        <f t="shared" si="2"/>
        <v>113.15232877668693</v>
      </c>
    </row>
    <row r="95" spans="1:7" ht="78.75">
      <c r="A95" s="14" t="s">
        <v>168</v>
      </c>
      <c r="B95" s="15" t="s">
        <v>169</v>
      </c>
      <c r="C95" s="24">
        <v>0</v>
      </c>
      <c r="D95" s="16">
        <v>23821000</v>
      </c>
      <c r="E95" s="16">
        <v>-175777.75</v>
      </c>
      <c r="F95" s="17">
        <f t="shared" si="3"/>
        <v>-0.7379108769573065</v>
      </c>
      <c r="G95" s="17"/>
    </row>
    <row r="96" spans="1:7" ht="63">
      <c r="A96" s="14" t="s">
        <v>170</v>
      </c>
      <c r="B96" s="15" t="s">
        <v>171</v>
      </c>
      <c r="C96" s="24">
        <v>0</v>
      </c>
      <c r="D96" s="16">
        <v>23821000</v>
      </c>
      <c r="E96" s="16">
        <v>-175777.75</v>
      </c>
      <c r="F96" s="17">
        <f t="shared" si="3"/>
        <v>-0.7379108769573065</v>
      </c>
      <c r="G96" s="17"/>
    </row>
    <row r="97" spans="1:7" ht="31.5">
      <c r="A97" s="14" t="s">
        <v>172</v>
      </c>
      <c r="B97" s="15" t="s">
        <v>173</v>
      </c>
      <c r="C97" s="24">
        <v>0</v>
      </c>
      <c r="D97" s="16">
        <v>73000</v>
      </c>
      <c r="E97" s="16">
        <v>0</v>
      </c>
      <c r="F97" s="17">
        <f t="shared" si="3"/>
        <v>0</v>
      </c>
      <c r="G97" s="17"/>
    </row>
    <row r="98" spans="1:7" ht="47.25">
      <c r="A98" s="14" t="s">
        <v>174</v>
      </c>
      <c r="B98" s="15" t="s">
        <v>175</v>
      </c>
      <c r="C98" s="24">
        <v>0</v>
      </c>
      <c r="D98" s="16">
        <v>73000</v>
      </c>
      <c r="E98" s="16">
        <v>0</v>
      </c>
      <c r="F98" s="17">
        <f t="shared" si="3"/>
        <v>0</v>
      </c>
      <c r="G98" s="17"/>
    </row>
    <row r="99" spans="1:7" ht="94.5">
      <c r="A99" s="14" t="s">
        <v>176</v>
      </c>
      <c r="B99" s="15" t="s">
        <v>177</v>
      </c>
      <c r="C99" s="24">
        <v>24176343.9</v>
      </c>
      <c r="D99" s="16">
        <v>129584000</v>
      </c>
      <c r="E99" s="16">
        <v>28016803.53</v>
      </c>
      <c r="F99" s="17">
        <f t="shared" si="3"/>
        <v>21.620573164896904</v>
      </c>
      <c r="G99" s="17">
        <f t="shared" si="2"/>
        <v>115.88519606556392</v>
      </c>
    </row>
    <row r="100" spans="1:7" ht="78.75">
      <c r="A100" s="14" t="s">
        <v>178</v>
      </c>
      <c r="B100" s="15" t="s">
        <v>179</v>
      </c>
      <c r="C100" s="24">
        <v>22244852.13</v>
      </c>
      <c r="D100" s="16">
        <v>120000000</v>
      </c>
      <c r="E100" s="16">
        <v>24140260.24</v>
      </c>
      <c r="F100" s="17">
        <f t="shared" si="3"/>
        <v>20.116883533333333</v>
      </c>
      <c r="G100" s="17">
        <f t="shared" si="2"/>
        <v>108.52065951674186</v>
      </c>
    </row>
    <row r="101" spans="1:7" ht="78.75">
      <c r="A101" s="14" t="s">
        <v>180</v>
      </c>
      <c r="B101" s="15" t="s">
        <v>181</v>
      </c>
      <c r="C101" s="24">
        <v>22244852.13</v>
      </c>
      <c r="D101" s="16">
        <v>120000000</v>
      </c>
      <c r="E101" s="16">
        <v>24140260.24</v>
      </c>
      <c r="F101" s="17">
        <f t="shared" si="3"/>
        <v>20.116883533333333</v>
      </c>
      <c r="G101" s="17">
        <f t="shared" si="2"/>
        <v>108.52065951674186</v>
      </c>
    </row>
    <row r="102" spans="1:7" ht="94.5">
      <c r="A102" s="14" t="s">
        <v>182</v>
      </c>
      <c r="B102" s="15" t="s">
        <v>183</v>
      </c>
      <c r="C102" s="24">
        <v>939984.93</v>
      </c>
      <c r="D102" s="16">
        <v>3586000</v>
      </c>
      <c r="E102" s="16">
        <v>901728.89</v>
      </c>
      <c r="F102" s="17">
        <f t="shared" si="3"/>
        <v>25.145813998884552</v>
      </c>
      <c r="G102" s="17">
        <f t="shared" si="2"/>
        <v>95.93014326304146</v>
      </c>
    </row>
    <row r="103" spans="1:7" ht="78.75">
      <c r="A103" s="14" t="s">
        <v>184</v>
      </c>
      <c r="B103" s="15" t="s">
        <v>185</v>
      </c>
      <c r="C103" s="24">
        <v>939984.93</v>
      </c>
      <c r="D103" s="16">
        <v>3586000</v>
      </c>
      <c r="E103" s="16">
        <v>901728.89</v>
      </c>
      <c r="F103" s="17">
        <f t="shared" si="3"/>
        <v>25.145813998884552</v>
      </c>
      <c r="G103" s="17">
        <f t="shared" si="2"/>
        <v>95.93014326304146</v>
      </c>
    </row>
    <row r="104" spans="1:7" ht="47.25">
      <c r="A104" s="14" t="s">
        <v>186</v>
      </c>
      <c r="B104" s="15" t="s">
        <v>187</v>
      </c>
      <c r="C104" s="24">
        <v>991506.84</v>
      </c>
      <c r="D104" s="16">
        <v>5998000</v>
      </c>
      <c r="E104" s="16">
        <v>2974814.4</v>
      </c>
      <c r="F104" s="17">
        <f t="shared" si="3"/>
        <v>49.59677225741913</v>
      </c>
      <c r="G104" s="17">
        <f t="shared" si="2"/>
        <v>300.0296397350118</v>
      </c>
    </row>
    <row r="105" spans="1:7" ht="47.25">
      <c r="A105" s="14" t="s">
        <v>188</v>
      </c>
      <c r="B105" s="15" t="s">
        <v>189</v>
      </c>
      <c r="C105" s="24">
        <v>991506.84</v>
      </c>
      <c r="D105" s="16">
        <v>5998000</v>
      </c>
      <c r="E105" s="16">
        <v>2974814.4</v>
      </c>
      <c r="F105" s="17">
        <f t="shared" si="3"/>
        <v>49.59677225741913</v>
      </c>
      <c r="G105" s="17">
        <f t="shared" si="2"/>
        <v>300.0296397350118</v>
      </c>
    </row>
    <row r="106" spans="1:7" ht="31.5">
      <c r="A106" s="14" t="s">
        <v>190</v>
      </c>
      <c r="B106" s="15" t="s">
        <v>191</v>
      </c>
      <c r="C106" s="24">
        <v>545000</v>
      </c>
      <c r="D106" s="16">
        <v>1293000</v>
      </c>
      <c r="E106" s="16">
        <v>17000</v>
      </c>
      <c r="F106" s="17">
        <f t="shared" si="3"/>
        <v>1.3147718484145399</v>
      </c>
      <c r="G106" s="17">
        <f t="shared" si="2"/>
        <v>3.1192660550458715</v>
      </c>
    </row>
    <row r="107" spans="1:7" ht="47.25">
      <c r="A107" s="14" t="s">
        <v>192</v>
      </c>
      <c r="B107" s="15" t="s">
        <v>193</v>
      </c>
      <c r="C107" s="24">
        <v>545000</v>
      </c>
      <c r="D107" s="16">
        <v>1293000</v>
      </c>
      <c r="E107" s="16">
        <v>17000</v>
      </c>
      <c r="F107" s="17">
        <f t="shared" si="3"/>
        <v>1.3147718484145399</v>
      </c>
      <c r="G107" s="17">
        <f t="shared" si="2"/>
        <v>3.1192660550458715</v>
      </c>
    </row>
    <row r="108" spans="1:7" ht="63">
      <c r="A108" s="14" t="s">
        <v>194</v>
      </c>
      <c r="B108" s="15" t="s">
        <v>195</v>
      </c>
      <c r="C108" s="24">
        <v>545000</v>
      </c>
      <c r="D108" s="16">
        <v>1293000</v>
      </c>
      <c r="E108" s="16">
        <v>17000</v>
      </c>
      <c r="F108" s="17">
        <f t="shared" si="3"/>
        <v>1.3147718484145399</v>
      </c>
      <c r="G108" s="17">
        <f t="shared" si="2"/>
        <v>3.1192660550458715</v>
      </c>
    </row>
    <row r="109" spans="1:7" ht="94.5">
      <c r="A109" s="14" t="s">
        <v>196</v>
      </c>
      <c r="B109" s="15" t="s">
        <v>197</v>
      </c>
      <c r="C109" s="24">
        <v>342795.28</v>
      </c>
      <c r="D109" s="16">
        <v>395000</v>
      </c>
      <c r="E109" s="16">
        <v>502631.39</v>
      </c>
      <c r="F109" s="17">
        <f t="shared" si="3"/>
        <v>127.24845316455698</v>
      </c>
      <c r="G109" s="17">
        <f t="shared" si="2"/>
        <v>146.62727853195645</v>
      </c>
    </row>
    <row r="110" spans="1:7" ht="94.5">
      <c r="A110" s="14" t="s">
        <v>198</v>
      </c>
      <c r="B110" s="15" t="s">
        <v>199</v>
      </c>
      <c r="C110" s="24">
        <v>342795.28</v>
      </c>
      <c r="D110" s="16">
        <v>395000</v>
      </c>
      <c r="E110" s="16">
        <v>502631.39</v>
      </c>
      <c r="F110" s="17">
        <f t="shared" si="3"/>
        <v>127.24845316455698</v>
      </c>
      <c r="G110" s="17">
        <f t="shared" si="2"/>
        <v>146.62727853195645</v>
      </c>
    </row>
    <row r="111" spans="1:7" ht="94.5">
      <c r="A111" s="14" t="s">
        <v>200</v>
      </c>
      <c r="B111" s="15" t="s">
        <v>201</v>
      </c>
      <c r="C111" s="24">
        <v>342795.28</v>
      </c>
      <c r="D111" s="16">
        <v>395000</v>
      </c>
      <c r="E111" s="16">
        <v>502631.39</v>
      </c>
      <c r="F111" s="17">
        <f t="shared" si="3"/>
        <v>127.24845316455698</v>
      </c>
      <c r="G111" s="17">
        <f t="shared" si="2"/>
        <v>146.62727853195645</v>
      </c>
    </row>
    <row r="112" spans="1:7" ht="31.5">
      <c r="A112" s="18" t="s">
        <v>202</v>
      </c>
      <c r="B112" s="19" t="s">
        <v>203</v>
      </c>
      <c r="C112" s="25">
        <v>38440983.57</v>
      </c>
      <c r="D112" s="20">
        <v>135536000</v>
      </c>
      <c r="E112" s="20">
        <v>56942952.99</v>
      </c>
      <c r="F112" s="21">
        <f t="shared" si="3"/>
        <v>42.013157382540435</v>
      </c>
      <c r="G112" s="21">
        <f t="shared" si="2"/>
        <v>148.13084292265418</v>
      </c>
    </row>
    <row r="113" spans="1:7" ht="15.75">
      <c r="A113" s="14" t="s">
        <v>204</v>
      </c>
      <c r="B113" s="15" t="s">
        <v>205</v>
      </c>
      <c r="C113" s="24">
        <v>9313473.22</v>
      </c>
      <c r="D113" s="16">
        <v>25275000</v>
      </c>
      <c r="E113" s="16">
        <v>10451861.61</v>
      </c>
      <c r="F113" s="17">
        <f t="shared" si="3"/>
        <v>41.352568189910976</v>
      </c>
      <c r="G113" s="17">
        <f t="shared" si="2"/>
        <v>112.22302746901546</v>
      </c>
    </row>
    <row r="114" spans="1:7" ht="31.5">
      <c r="A114" s="14" t="s">
        <v>206</v>
      </c>
      <c r="B114" s="15" t="s">
        <v>207</v>
      </c>
      <c r="C114" s="24">
        <v>948760.23</v>
      </c>
      <c r="D114" s="16">
        <v>2299000</v>
      </c>
      <c r="E114" s="16">
        <v>3441898.27</v>
      </c>
      <c r="F114" s="17">
        <f t="shared" si="3"/>
        <v>149.71284341017835</v>
      </c>
      <c r="G114" s="17">
        <f t="shared" si="2"/>
        <v>362.7785146516945</v>
      </c>
    </row>
    <row r="115" spans="1:7" ht="31.5">
      <c r="A115" s="22" t="s">
        <v>645</v>
      </c>
      <c r="B115" s="23" t="s">
        <v>646</v>
      </c>
      <c r="C115" s="24">
        <v>51300.63</v>
      </c>
      <c r="D115" s="16">
        <v>0</v>
      </c>
      <c r="E115" s="16">
        <v>0</v>
      </c>
      <c r="F115" s="17"/>
      <c r="G115" s="17">
        <f t="shared" si="2"/>
        <v>0</v>
      </c>
    </row>
    <row r="116" spans="1:7" ht="15.75">
      <c r="A116" s="14" t="s">
        <v>208</v>
      </c>
      <c r="B116" s="15" t="s">
        <v>209</v>
      </c>
      <c r="C116" s="24">
        <v>600267.39</v>
      </c>
      <c r="D116" s="16">
        <v>1913000</v>
      </c>
      <c r="E116" s="16">
        <v>779079.04</v>
      </c>
      <c r="F116" s="17">
        <f t="shared" si="3"/>
        <v>40.72551176163095</v>
      </c>
      <c r="G116" s="17">
        <f t="shared" si="2"/>
        <v>129.7886663475089</v>
      </c>
    </row>
    <row r="117" spans="1:7" ht="15.75">
      <c r="A117" s="14" t="s">
        <v>210</v>
      </c>
      <c r="B117" s="15" t="s">
        <v>211</v>
      </c>
      <c r="C117" s="24">
        <v>7697481.08</v>
      </c>
      <c r="D117" s="16">
        <v>21063000</v>
      </c>
      <c r="E117" s="16">
        <v>5363473.81</v>
      </c>
      <c r="F117" s="17">
        <f t="shared" si="3"/>
        <v>25.46395959739828</v>
      </c>
      <c r="G117" s="17">
        <f t="shared" si="2"/>
        <v>69.67829805955171</v>
      </c>
    </row>
    <row r="118" spans="1:7" ht="15.75">
      <c r="A118" s="14" t="s">
        <v>212</v>
      </c>
      <c r="B118" s="15" t="s">
        <v>213</v>
      </c>
      <c r="C118" s="24">
        <v>0</v>
      </c>
      <c r="D118" s="16">
        <v>0</v>
      </c>
      <c r="E118" s="16">
        <v>866593.54</v>
      </c>
      <c r="F118" s="17"/>
      <c r="G118" s="17"/>
    </row>
    <row r="119" spans="1:7" ht="31.5">
      <c r="A119" s="22" t="s">
        <v>647</v>
      </c>
      <c r="B119" s="23" t="s">
        <v>648</v>
      </c>
      <c r="C119" s="24">
        <v>734</v>
      </c>
      <c r="D119" s="16">
        <v>0</v>
      </c>
      <c r="E119" s="16">
        <v>0</v>
      </c>
      <c r="F119" s="17"/>
      <c r="G119" s="17">
        <f t="shared" si="2"/>
        <v>0</v>
      </c>
    </row>
    <row r="120" spans="1:7" ht="47.25">
      <c r="A120" s="14" t="s">
        <v>214</v>
      </c>
      <c r="B120" s="15" t="s">
        <v>215</v>
      </c>
      <c r="C120" s="24">
        <v>14929.89</v>
      </c>
      <c r="D120" s="16">
        <v>0</v>
      </c>
      <c r="E120" s="16">
        <v>816.95</v>
      </c>
      <c r="F120" s="17"/>
      <c r="G120" s="17">
        <f t="shared" si="2"/>
        <v>5.471909036168385</v>
      </c>
    </row>
    <row r="121" spans="1:7" ht="15.75">
      <c r="A121" s="14" t="s">
        <v>216</v>
      </c>
      <c r="B121" s="15" t="s">
        <v>217</v>
      </c>
      <c r="C121" s="24">
        <v>7993212</v>
      </c>
      <c r="D121" s="16">
        <v>10474000</v>
      </c>
      <c r="E121" s="16">
        <v>458073.37</v>
      </c>
      <c r="F121" s="17">
        <f t="shared" si="3"/>
        <v>4.3734329768951685</v>
      </c>
      <c r="G121" s="17">
        <f t="shared" si="2"/>
        <v>5.730779691568295</v>
      </c>
    </row>
    <row r="122" spans="1:7" ht="47.25">
      <c r="A122" s="14" t="s">
        <v>218</v>
      </c>
      <c r="B122" s="15" t="s">
        <v>219</v>
      </c>
      <c r="C122" s="24">
        <v>7900038</v>
      </c>
      <c r="D122" s="16">
        <v>10000000</v>
      </c>
      <c r="E122" s="16">
        <v>347204.8</v>
      </c>
      <c r="F122" s="17">
        <f t="shared" si="3"/>
        <v>3.472048</v>
      </c>
      <c r="G122" s="17">
        <f t="shared" si="2"/>
        <v>4.394976327961967</v>
      </c>
    </row>
    <row r="123" spans="1:7" ht="63">
      <c r="A123" s="14" t="s">
        <v>220</v>
      </c>
      <c r="B123" s="15" t="s">
        <v>221</v>
      </c>
      <c r="C123" s="24">
        <v>7900038</v>
      </c>
      <c r="D123" s="16">
        <v>10000000</v>
      </c>
      <c r="E123" s="16">
        <v>347204.8</v>
      </c>
      <c r="F123" s="17">
        <f t="shared" si="3"/>
        <v>3.472048</v>
      </c>
      <c r="G123" s="17">
        <f t="shared" si="2"/>
        <v>4.394976327961967</v>
      </c>
    </row>
    <row r="124" spans="1:7" ht="31.5">
      <c r="A124" s="14" t="s">
        <v>222</v>
      </c>
      <c r="B124" s="15" t="s">
        <v>223</v>
      </c>
      <c r="C124" s="24">
        <v>18174</v>
      </c>
      <c r="D124" s="16">
        <v>74000</v>
      </c>
      <c r="E124" s="16">
        <v>15868.57</v>
      </c>
      <c r="F124" s="17">
        <f t="shared" si="3"/>
        <v>21.444013513513514</v>
      </c>
      <c r="G124" s="17">
        <f t="shared" si="2"/>
        <v>87.31468031253439</v>
      </c>
    </row>
    <row r="125" spans="1:7" ht="63">
      <c r="A125" s="14" t="s">
        <v>224</v>
      </c>
      <c r="B125" s="15" t="s">
        <v>225</v>
      </c>
      <c r="C125" s="24">
        <v>75000</v>
      </c>
      <c r="D125" s="16">
        <v>400000</v>
      </c>
      <c r="E125" s="16">
        <v>95000</v>
      </c>
      <c r="F125" s="17">
        <f t="shared" si="3"/>
        <v>23.75</v>
      </c>
      <c r="G125" s="17">
        <f t="shared" si="2"/>
        <v>126.66666666666666</v>
      </c>
    </row>
    <row r="126" spans="1:7" ht="63">
      <c r="A126" s="14" t="s">
        <v>226</v>
      </c>
      <c r="B126" s="15" t="s">
        <v>227</v>
      </c>
      <c r="C126" s="24">
        <v>75000</v>
      </c>
      <c r="D126" s="16">
        <v>400000</v>
      </c>
      <c r="E126" s="16">
        <v>95000</v>
      </c>
      <c r="F126" s="17">
        <f t="shared" si="3"/>
        <v>23.75</v>
      </c>
      <c r="G126" s="17">
        <f t="shared" si="2"/>
        <v>126.66666666666666</v>
      </c>
    </row>
    <row r="127" spans="1:7" ht="15.75">
      <c r="A127" s="14" t="s">
        <v>228</v>
      </c>
      <c r="B127" s="15" t="s">
        <v>229</v>
      </c>
      <c r="C127" s="24">
        <v>21134298.35</v>
      </c>
      <c r="D127" s="16">
        <v>99787000</v>
      </c>
      <c r="E127" s="16">
        <v>46033018.01</v>
      </c>
      <c r="F127" s="17">
        <f t="shared" si="3"/>
        <v>46.131277631354784</v>
      </c>
      <c r="G127" s="17">
        <f t="shared" si="2"/>
        <v>217.8119057829994</v>
      </c>
    </row>
    <row r="128" spans="1:7" ht="31.5">
      <c r="A128" s="14" t="s">
        <v>230</v>
      </c>
      <c r="B128" s="15" t="s">
        <v>231</v>
      </c>
      <c r="C128" s="24">
        <v>21134298.35</v>
      </c>
      <c r="D128" s="16">
        <v>99787000</v>
      </c>
      <c r="E128" s="16">
        <v>46033018.01</v>
      </c>
      <c r="F128" s="17">
        <f t="shared" si="3"/>
        <v>46.131277631354784</v>
      </c>
      <c r="G128" s="17">
        <f t="shared" si="2"/>
        <v>217.8119057829994</v>
      </c>
    </row>
    <row r="129" spans="1:7" ht="47.25">
      <c r="A129" s="14" t="s">
        <v>232</v>
      </c>
      <c r="B129" s="15" t="s">
        <v>233</v>
      </c>
      <c r="C129" s="24">
        <v>96008.93</v>
      </c>
      <c r="D129" s="16">
        <v>2115000</v>
      </c>
      <c r="E129" s="16">
        <v>2862659.4</v>
      </c>
      <c r="F129" s="17">
        <f t="shared" si="3"/>
        <v>135.35032624113475</v>
      </c>
      <c r="G129" s="17">
        <f t="shared" si="2"/>
        <v>2981.6595185468686</v>
      </c>
    </row>
    <row r="130" spans="1:7" ht="47.25">
      <c r="A130" s="14" t="s">
        <v>234</v>
      </c>
      <c r="B130" s="15" t="s">
        <v>235</v>
      </c>
      <c r="C130" s="24">
        <v>18448602.3</v>
      </c>
      <c r="D130" s="16">
        <v>85208000</v>
      </c>
      <c r="E130" s="16">
        <v>40723855.71</v>
      </c>
      <c r="F130" s="17">
        <f t="shared" si="3"/>
        <v>47.79346506196601</v>
      </c>
      <c r="G130" s="17">
        <f t="shared" si="2"/>
        <v>220.74222777299502</v>
      </c>
    </row>
    <row r="131" spans="1:7" ht="47.25">
      <c r="A131" s="14" t="s">
        <v>236</v>
      </c>
      <c r="B131" s="15" t="s">
        <v>237</v>
      </c>
      <c r="C131" s="24">
        <v>2589687.12</v>
      </c>
      <c r="D131" s="16">
        <v>12464000</v>
      </c>
      <c r="E131" s="16">
        <v>2446502.9</v>
      </c>
      <c r="F131" s="17">
        <f t="shared" si="3"/>
        <v>19.6285534338896</v>
      </c>
      <c r="G131" s="17">
        <f t="shared" si="2"/>
        <v>94.47098381521857</v>
      </c>
    </row>
    <row r="132" spans="1:7" ht="31.5">
      <c r="A132" s="18" t="s">
        <v>238</v>
      </c>
      <c r="B132" s="19" t="s">
        <v>239</v>
      </c>
      <c r="C132" s="25">
        <v>8207929.16</v>
      </c>
      <c r="D132" s="20">
        <v>26902000</v>
      </c>
      <c r="E132" s="20">
        <v>10040128.65</v>
      </c>
      <c r="F132" s="21">
        <f t="shared" si="3"/>
        <v>37.32112352241469</v>
      </c>
      <c r="G132" s="21">
        <f t="shared" si="2"/>
        <v>122.32231119791975</v>
      </c>
    </row>
    <row r="133" spans="1:7" ht="15.75">
      <c r="A133" s="14" t="s">
        <v>240</v>
      </c>
      <c r="B133" s="15" t="s">
        <v>241</v>
      </c>
      <c r="C133" s="24">
        <v>753507.45</v>
      </c>
      <c r="D133" s="16">
        <v>4505000</v>
      </c>
      <c r="E133" s="16">
        <v>1012417.87</v>
      </c>
      <c r="F133" s="17">
        <f t="shared" si="3"/>
        <v>22.473204661487237</v>
      </c>
      <c r="G133" s="17">
        <f aca="true" t="shared" si="4" ref="G133:G196">E133/C133*100</f>
        <v>134.36069809263333</v>
      </c>
    </row>
    <row r="134" spans="1:7" ht="63">
      <c r="A134" s="14" t="s">
        <v>242</v>
      </c>
      <c r="B134" s="15" t="s">
        <v>243</v>
      </c>
      <c r="C134" s="24">
        <v>0</v>
      </c>
      <c r="D134" s="16">
        <v>0</v>
      </c>
      <c r="E134" s="16">
        <v>1300</v>
      </c>
      <c r="F134" s="17"/>
      <c r="G134" s="17"/>
    </row>
    <row r="135" spans="1:7" ht="31.5">
      <c r="A135" s="14" t="s">
        <v>244</v>
      </c>
      <c r="B135" s="15" t="s">
        <v>245</v>
      </c>
      <c r="C135" s="24">
        <v>37464.95</v>
      </c>
      <c r="D135" s="16">
        <v>200000</v>
      </c>
      <c r="E135" s="16">
        <v>67316.66</v>
      </c>
      <c r="F135" s="17">
        <f t="shared" si="3"/>
        <v>33.65833000000001</v>
      </c>
      <c r="G135" s="17">
        <f t="shared" si="4"/>
        <v>179.67903333649187</v>
      </c>
    </row>
    <row r="136" spans="1:7" ht="31.5">
      <c r="A136" s="14" t="s">
        <v>246</v>
      </c>
      <c r="B136" s="15" t="s">
        <v>247</v>
      </c>
      <c r="C136" s="24">
        <v>0</v>
      </c>
      <c r="D136" s="16">
        <v>0</v>
      </c>
      <c r="E136" s="16">
        <v>50</v>
      </c>
      <c r="F136" s="17"/>
      <c r="G136" s="17"/>
    </row>
    <row r="137" spans="1:7" ht="31.5">
      <c r="A137" s="14" t="s">
        <v>248</v>
      </c>
      <c r="B137" s="15" t="s">
        <v>249</v>
      </c>
      <c r="C137" s="24">
        <v>7400</v>
      </c>
      <c r="D137" s="16">
        <v>55000</v>
      </c>
      <c r="E137" s="16">
        <v>13750</v>
      </c>
      <c r="F137" s="17">
        <f t="shared" si="3"/>
        <v>25</v>
      </c>
      <c r="G137" s="17">
        <f t="shared" si="4"/>
        <v>185.8108108108108</v>
      </c>
    </row>
    <row r="138" spans="1:7" ht="94.5">
      <c r="A138" s="14" t="s">
        <v>250</v>
      </c>
      <c r="B138" s="15" t="s">
        <v>251</v>
      </c>
      <c r="C138" s="24">
        <v>7400</v>
      </c>
      <c r="D138" s="16">
        <v>55000</v>
      </c>
      <c r="E138" s="16">
        <v>13750</v>
      </c>
      <c r="F138" s="17">
        <f t="shared" si="3"/>
        <v>25</v>
      </c>
      <c r="G138" s="17">
        <f t="shared" si="4"/>
        <v>185.8108108108108</v>
      </c>
    </row>
    <row r="139" spans="1:7" ht="47.25">
      <c r="A139" s="14" t="s">
        <v>252</v>
      </c>
      <c r="B139" s="15" t="s">
        <v>253</v>
      </c>
      <c r="C139" s="24">
        <v>66081.22</v>
      </c>
      <c r="D139" s="16">
        <v>453000</v>
      </c>
      <c r="E139" s="16">
        <v>100183.54</v>
      </c>
      <c r="F139" s="17">
        <f t="shared" si="3"/>
        <v>22.115571743929358</v>
      </c>
      <c r="G139" s="17">
        <f t="shared" si="4"/>
        <v>151.60667433198114</v>
      </c>
    </row>
    <row r="140" spans="1:7" ht="78.75">
      <c r="A140" s="14" t="s">
        <v>254</v>
      </c>
      <c r="B140" s="15" t="s">
        <v>255</v>
      </c>
      <c r="C140" s="24">
        <v>66081.22</v>
      </c>
      <c r="D140" s="16">
        <v>453000</v>
      </c>
      <c r="E140" s="16">
        <v>100183.54</v>
      </c>
      <c r="F140" s="17">
        <f t="shared" si="3"/>
        <v>22.115571743929358</v>
      </c>
      <c r="G140" s="17">
        <f t="shared" si="4"/>
        <v>151.60667433198114</v>
      </c>
    </row>
    <row r="141" spans="1:7" ht="15.75">
      <c r="A141" s="14" t="s">
        <v>256</v>
      </c>
      <c r="B141" s="15" t="s">
        <v>257</v>
      </c>
      <c r="C141" s="24">
        <v>642561.28</v>
      </c>
      <c r="D141" s="16">
        <v>3797000</v>
      </c>
      <c r="E141" s="16">
        <v>829817.67</v>
      </c>
      <c r="F141" s="17">
        <f t="shared" si="3"/>
        <v>21.854560705820386</v>
      </c>
      <c r="G141" s="17">
        <f t="shared" si="4"/>
        <v>129.14218391746232</v>
      </c>
    </row>
    <row r="142" spans="1:7" ht="47.25">
      <c r="A142" s="14" t="s">
        <v>258</v>
      </c>
      <c r="B142" s="15" t="s">
        <v>259</v>
      </c>
      <c r="C142" s="24">
        <v>642561.28</v>
      </c>
      <c r="D142" s="16">
        <v>3797000</v>
      </c>
      <c r="E142" s="16">
        <v>829817.67</v>
      </c>
      <c r="F142" s="17">
        <f t="shared" si="3"/>
        <v>21.854560705820386</v>
      </c>
      <c r="G142" s="17">
        <f t="shared" si="4"/>
        <v>129.14218391746232</v>
      </c>
    </row>
    <row r="143" spans="1:7" ht="15.75">
      <c r="A143" s="14" t="s">
        <v>260</v>
      </c>
      <c r="B143" s="15" t="s">
        <v>261</v>
      </c>
      <c r="C143" s="24">
        <v>7454421.71</v>
      </c>
      <c r="D143" s="16">
        <v>22397000</v>
      </c>
      <c r="E143" s="16">
        <v>9027710.78</v>
      </c>
      <c r="F143" s="17">
        <f aca="true" t="shared" si="5" ref="F143:F206">E143/D143*100</f>
        <v>40.307678617672</v>
      </c>
      <c r="G143" s="17">
        <f t="shared" si="4"/>
        <v>121.10544762834459</v>
      </c>
    </row>
    <row r="144" spans="1:7" ht="15.75">
      <c r="A144" s="14" t="s">
        <v>262</v>
      </c>
      <c r="B144" s="15" t="s">
        <v>263</v>
      </c>
      <c r="C144" s="24">
        <v>7454421.71</v>
      </c>
      <c r="D144" s="16">
        <v>22397000</v>
      </c>
      <c r="E144" s="16">
        <v>9027710.78</v>
      </c>
      <c r="F144" s="17">
        <f t="shared" si="5"/>
        <v>40.307678617672</v>
      </c>
      <c r="G144" s="17">
        <f t="shared" si="4"/>
        <v>121.10544762834459</v>
      </c>
    </row>
    <row r="145" spans="1:7" ht="31.5">
      <c r="A145" s="14" t="s">
        <v>264</v>
      </c>
      <c r="B145" s="15" t="s">
        <v>265</v>
      </c>
      <c r="C145" s="24">
        <v>7454421.71</v>
      </c>
      <c r="D145" s="16">
        <v>22397000</v>
      </c>
      <c r="E145" s="16">
        <v>9027710.78</v>
      </c>
      <c r="F145" s="17">
        <f t="shared" si="5"/>
        <v>40.307678617672</v>
      </c>
      <c r="G145" s="17">
        <f t="shared" si="4"/>
        <v>121.10544762834459</v>
      </c>
    </row>
    <row r="146" spans="1:7" ht="31.5">
      <c r="A146" s="18" t="s">
        <v>266</v>
      </c>
      <c r="B146" s="19" t="s">
        <v>267</v>
      </c>
      <c r="C146" s="25">
        <v>1275657.4</v>
      </c>
      <c r="D146" s="20">
        <v>10815400</v>
      </c>
      <c r="E146" s="20">
        <v>4872276.52</v>
      </c>
      <c r="F146" s="21">
        <f t="shared" si="5"/>
        <v>45.04943432512898</v>
      </c>
      <c r="G146" s="21">
        <f t="shared" si="4"/>
        <v>381.94240240365474</v>
      </c>
    </row>
    <row r="147" spans="1:7" ht="94.5">
      <c r="A147" s="14" t="s">
        <v>268</v>
      </c>
      <c r="B147" s="15" t="s">
        <v>269</v>
      </c>
      <c r="C147" s="24">
        <v>476851.57</v>
      </c>
      <c r="D147" s="16">
        <v>209400</v>
      </c>
      <c r="E147" s="16">
        <v>3324582.64</v>
      </c>
      <c r="F147" s="17">
        <f t="shared" si="5"/>
        <v>1587.6707927411653</v>
      </c>
      <c r="G147" s="17">
        <f t="shared" si="4"/>
        <v>697.1944414485204</v>
      </c>
    </row>
    <row r="148" spans="1:7" ht="110.25">
      <c r="A148" s="14" t="s">
        <v>270</v>
      </c>
      <c r="B148" s="15" t="s">
        <v>271</v>
      </c>
      <c r="C148" s="24">
        <v>430912.07</v>
      </c>
      <c r="D148" s="16">
        <v>159400</v>
      </c>
      <c r="E148" s="16">
        <v>3192998.64</v>
      </c>
      <c r="F148" s="17">
        <f t="shared" si="5"/>
        <v>2003.1359096612296</v>
      </c>
      <c r="G148" s="17">
        <f t="shared" si="4"/>
        <v>740.9861227604973</v>
      </c>
    </row>
    <row r="149" spans="1:7" ht="126">
      <c r="A149" s="14" t="s">
        <v>272</v>
      </c>
      <c r="B149" s="15" t="s">
        <v>273</v>
      </c>
      <c r="C149" s="24">
        <v>0</v>
      </c>
      <c r="D149" s="16">
        <v>50000</v>
      </c>
      <c r="E149" s="16">
        <v>131584</v>
      </c>
      <c r="F149" s="17">
        <f t="shared" si="5"/>
        <v>263.168</v>
      </c>
      <c r="G149" s="17"/>
    </row>
    <row r="150" spans="1:7" ht="94.5">
      <c r="A150" s="14" t="s">
        <v>274</v>
      </c>
      <c r="B150" s="15" t="s">
        <v>275</v>
      </c>
      <c r="C150" s="24">
        <v>430912.07</v>
      </c>
      <c r="D150" s="16">
        <v>0</v>
      </c>
      <c r="E150" s="16">
        <v>44205</v>
      </c>
      <c r="F150" s="17"/>
      <c r="G150" s="17">
        <f t="shared" si="4"/>
        <v>10.258473381820101</v>
      </c>
    </row>
    <row r="151" spans="1:7" ht="110.25">
      <c r="A151" s="14" t="s">
        <v>276</v>
      </c>
      <c r="B151" s="15" t="s">
        <v>277</v>
      </c>
      <c r="C151" s="24">
        <v>45939.5</v>
      </c>
      <c r="D151" s="16">
        <v>50000</v>
      </c>
      <c r="E151" s="16">
        <v>131584</v>
      </c>
      <c r="F151" s="17">
        <f t="shared" si="5"/>
        <v>263.168</v>
      </c>
      <c r="G151" s="17">
        <f t="shared" si="4"/>
        <v>286.42889017076806</v>
      </c>
    </row>
    <row r="152" spans="1:7" ht="110.25">
      <c r="A152" s="14" t="s">
        <v>278</v>
      </c>
      <c r="B152" s="15" t="s">
        <v>279</v>
      </c>
      <c r="C152" s="24">
        <v>45939.5</v>
      </c>
      <c r="D152" s="16">
        <v>159400</v>
      </c>
      <c r="E152" s="16">
        <v>3148793.64</v>
      </c>
      <c r="F152" s="17">
        <f t="shared" si="5"/>
        <v>1975.4037892095357</v>
      </c>
      <c r="G152" s="17">
        <f t="shared" si="4"/>
        <v>6854.218352398263</v>
      </c>
    </row>
    <row r="153" spans="1:7" ht="31.5">
      <c r="A153" s="14" t="s">
        <v>280</v>
      </c>
      <c r="B153" s="15" t="s">
        <v>281</v>
      </c>
      <c r="C153" s="24">
        <v>798805.83</v>
      </c>
      <c r="D153" s="16">
        <v>10606000</v>
      </c>
      <c r="E153" s="16">
        <v>1547693.88</v>
      </c>
      <c r="F153" s="17">
        <f t="shared" si="5"/>
        <v>14.592625683575333</v>
      </c>
      <c r="G153" s="17">
        <f t="shared" si="4"/>
        <v>193.750949464152</v>
      </c>
    </row>
    <row r="154" spans="1:7" ht="47.25">
      <c r="A154" s="14" t="s">
        <v>282</v>
      </c>
      <c r="B154" s="15" t="s">
        <v>283</v>
      </c>
      <c r="C154" s="24">
        <v>798805.83</v>
      </c>
      <c r="D154" s="16">
        <v>10606000</v>
      </c>
      <c r="E154" s="16">
        <v>1547693.88</v>
      </c>
      <c r="F154" s="17">
        <f t="shared" si="5"/>
        <v>14.592625683575333</v>
      </c>
      <c r="G154" s="17">
        <f t="shared" si="4"/>
        <v>193.750949464152</v>
      </c>
    </row>
    <row r="155" spans="1:7" ht="63">
      <c r="A155" s="14" t="s">
        <v>284</v>
      </c>
      <c r="B155" s="15" t="s">
        <v>285</v>
      </c>
      <c r="C155" s="24">
        <v>798805.83</v>
      </c>
      <c r="D155" s="16">
        <v>10606000</v>
      </c>
      <c r="E155" s="16">
        <v>1547693.88</v>
      </c>
      <c r="F155" s="17">
        <f t="shared" si="5"/>
        <v>14.592625683575333</v>
      </c>
      <c r="G155" s="17">
        <f t="shared" si="4"/>
        <v>193.750949464152</v>
      </c>
    </row>
    <row r="156" spans="1:7" ht="15.75">
      <c r="A156" s="18" t="s">
        <v>286</v>
      </c>
      <c r="B156" s="19" t="s">
        <v>287</v>
      </c>
      <c r="C156" s="25">
        <v>261500</v>
      </c>
      <c r="D156" s="20">
        <v>1132000</v>
      </c>
      <c r="E156" s="20">
        <v>289750</v>
      </c>
      <c r="F156" s="21">
        <f t="shared" si="5"/>
        <v>25.596289752650176</v>
      </c>
      <c r="G156" s="21">
        <f t="shared" si="4"/>
        <v>110.80305927342255</v>
      </c>
    </row>
    <row r="157" spans="1:7" ht="47.25">
      <c r="A157" s="14" t="s">
        <v>288</v>
      </c>
      <c r="B157" s="15" t="s">
        <v>289</v>
      </c>
      <c r="C157" s="24">
        <v>261500</v>
      </c>
      <c r="D157" s="16">
        <v>1132000</v>
      </c>
      <c r="E157" s="16">
        <v>289750</v>
      </c>
      <c r="F157" s="17">
        <f t="shared" si="5"/>
        <v>25.596289752650176</v>
      </c>
      <c r="G157" s="17">
        <f t="shared" si="4"/>
        <v>110.80305927342255</v>
      </c>
    </row>
    <row r="158" spans="1:7" ht="47.25">
      <c r="A158" s="14" t="s">
        <v>290</v>
      </c>
      <c r="B158" s="15" t="s">
        <v>291</v>
      </c>
      <c r="C158" s="24">
        <v>261500</v>
      </c>
      <c r="D158" s="16">
        <v>1132000</v>
      </c>
      <c r="E158" s="16">
        <v>289750</v>
      </c>
      <c r="F158" s="17">
        <f t="shared" si="5"/>
        <v>25.596289752650176</v>
      </c>
      <c r="G158" s="17">
        <f t="shared" si="4"/>
        <v>110.80305927342255</v>
      </c>
    </row>
    <row r="159" spans="1:7" ht="15.75">
      <c r="A159" s="18" t="s">
        <v>292</v>
      </c>
      <c r="B159" s="19" t="s">
        <v>293</v>
      </c>
      <c r="C159" s="25">
        <v>71182337.13</v>
      </c>
      <c r="D159" s="20">
        <v>310222000</v>
      </c>
      <c r="E159" s="20">
        <v>99141064.77</v>
      </c>
      <c r="F159" s="21">
        <f t="shared" si="5"/>
        <v>31.95810251046025</v>
      </c>
      <c r="G159" s="21">
        <f t="shared" si="4"/>
        <v>139.27761965575687</v>
      </c>
    </row>
    <row r="160" spans="1:7" ht="94.5">
      <c r="A160" s="14" t="s">
        <v>294</v>
      </c>
      <c r="B160" s="15" t="s">
        <v>295</v>
      </c>
      <c r="C160" s="24">
        <v>295848.4</v>
      </c>
      <c r="D160" s="16">
        <v>1200000</v>
      </c>
      <c r="E160" s="16">
        <v>330000</v>
      </c>
      <c r="F160" s="17">
        <f t="shared" si="5"/>
        <v>27.500000000000004</v>
      </c>
      <c r="G160" s="17">
        <f t="shared" si="4"/>
        <v>111.54361490547184</v>
      </c>
    </row>
    <row r="161" spans="1:7" ht="78.75">
      <c r="A161" s="14" t="s">
        <v>296</v>
      </c>
      <c r="B161" s="15" t="s">
        <v>297</v>
      </c>
      <c r="C161" s="24">
        <v>295848.4</v>
      </c>
      <c r="D161" s="16">
        <v>1200000</v>
      </c>
      <c r="E161" s="16">
        <v>330000</v>
      </c>
      <c r="F161" s="17">
        <f t="shared" si="5"/>
        <v>27.500000000000004</v>
      </c>
      <c r="G161" s="17">
        <f t="shared" si="4"/>
        <v>111.54361490547184</v>
      </c>
    </row>
    <row r="162" spans="1:7" ht="31.5">
      <c r="A162" s="14" t="s">
        <v>298</v>
      </c>
      <c r="B162" s="15" t="s">
        <v>299</v>
      </c>
      <c r="C162" s="24">
        <v>25</v>
      </c>
      <c r="D162" s="16">
        <v>0</v>
      </c>
      <c r="E162" s="16">
        <v>100</v>
      </c>
      <c r="F162" s="17"/>
      <c r="G162" s="17">
        <f t="shared" si="4"/>
        <v>400</v>
      </c>
    </row>
    <row r="163" spans="1:7" ht="47.25">
      <c r="A163" s="14" t="s">
        <v>300</v>
      </c>
      <c r="B163" s="15" t="s">
        <v>301</v>
      </c>
      <c r="C163" s="24">
        <v>25</v>
      </c>
      <c r="D163" s="16">
        <v>0</v>
      </c>
      <c r="E163" s="16">
        <v>100</v>
      </c>
      <c r="F163" s="17"/>
      <c r="G163" s="17">
        <f t="shared" si="4"/>
        <v>400</v>
      </c>
    </row>
    <row r="164" spans="1:7" ht="31.5">
      <c r="A164" s="14" t="s">
        <v>302</v>
      </c>
      <c r="B164" s="15" t="s">
        <v>303</v>
      </c>
      <c r="C164" s="24">
        <v>0</v>
      </c>
      <c r="D164" s="16">
        <v>0</v>
      </c>
      <c r="E164" s="16">
        <v>5000</v>
      </c>
      <c r="F164" s="17"/>
      <c r="G164" s="17"/>
    </row>
    <row r="165" spans="1:7" ht="47.25">
      <c r="A165" s="14" t="s">
        <v>304</v>
      </c>
      <c r="B165" s="15" t="s">
        <v>305</v>
      </c>
      <c r="C165" s="24">
        <v>0</v>
      </c>
      <c r="D165" s="16">
        <v>0</v>
      </c>
      <c r="E165" s="16">
        <v>5000</v>
      </c>
      <c r="F165" s="17"/>
      <c r="G165" s="17"/>
    </row>
    <row r="166" spans="1:7" ht="47.25">
      <c r="A166" s="14" t="s">
        <v>306</v>
      </c>
      <c r="B166" s="15" t="s">
        <v>307</v>
      </c>
      <c r="C166" s="24">
        <v>779394.06</v>
      </c>
      <c r="D166" s="16">
        <v>1720000</v>
      </c>
      <c r="E166" s="16">
        <v>3566910.71</v>
      </c>
      <c r="F166" s="17">
        <f t="shared" si="5"/>
        <v>207.37852965116278</v>
      </c>
      <c r="G166" s="17">
        <f t="shared" si="4"/>
        <v>457.65176988903403</v>
      </c>
    </row>
    <row r="167" spans="1:7" ht="63">
      <c r="A167" s="14" t="s">
        <v>308</v>
      </c>
      <c r="B167" s="15" t="s">
        <v>309</v>
      </c>
      <c r="C167" s="24">
        <v>779394.06</v>
      </c>
      <c r="D167" s="16">
        <v>1720000</v>
      </c>
      <c r="E167" s="16">
        <v>3566910.71</v>
      </c>
      <c r="F167" s="17">
        <f t="shared" si="5"/>
        <v>207.37852965116278</v>
      </c>
      <c r="G167" s="17">
        <f t="shared" si="4"/>
        <v>457.65176988903403</v>
      </c>
    </row>
    <row r="168" spans="1:7" ht="31.5">
      <c r="A168" s="14" t="s">
        <v>310</v>
      </c>
      <c r="B168" s="15" t="s">
        <v>311</v>
      </c>
      <c r="C168" s="24">
        <v>0</v>
      </c>
      <c r="D168" s="16">
        <v>0</v>
      </c>
      <c r="E168" s="16">
        <v>12600</v>
      </c>
      <c r="F168" s="17"/>
      <c r="G168" s="17"/>
    </row>
    <row r="169" spans="1:7" ht="47.25">
      <c r="A169" s="14" t="s">
        <v>312</v>
      </c>
      <c r="B169" s="15" t="s">
        <v>313</v>
      </c>
      <c r="C169" s="24">
        <v>0</v>
      </c>
      <c r="D169" s="16">
        <v>0</v>
      </c>
      <c r="E169" s="16">
        <v>12600</v>
      </c>
      <c r="F169" s="17"/>
      <c r="G169" s="17"/>
    </row>
    <row r="170" spans="1:7" ht="78.75">
      <c r="A170" s="14" t="s">
        <v>314</v>
      </c>
      <c r="B170" s="15" t="s">
        <v>315</v>
      </c>
      <c r="C170" s="24">
        <v>0</v>
      </c>
      <c r="D170" s="16">
        <v>0</v>
      </c>
      <c r="E170" s="16">
        <v>6600</v>
      </c>
      <c r="F170" s="17"/>
      <c r="G170" s="17"/>
    </row>
    <row r="171" spans="1:7" ht="63">
      <c r="A171" s="14" t="s">
        <v>316</v>
      </c>
      <c r="B171" s="15" t="s">
        <v>317</v>
      </c>
      <c r="C171" s="24">
        <v>0</v>
      </c>
      <c r="D171" s="16">
        <v>0</v>
      </c>
      <c r="E171" s="16">
        <v>6000</v>
      </c>
      <c r="F171" s="17"/>
      <c r="G171" s="17"/>
    </row>
    <row r="172" spans="1:7" ht="110.25">
      <c r="A172" s="14" t="s">
        <v>318</v>
      </c>
      <c r="B172" s="15" t="s">
        <v>319</v>
      </c>
      <c r="C172" s="24">
        <v>11000</v>
      </c>
      <c r="D172" s="16">
        <v>150000</v>
      </c>
      <c r="E172" s="16">
        <v>4000</v>
      </c>
      <c r="F172" s="17">
        <f t="shared" si="5"/>
        <v>2.666666666666667</v>
      </c>
      <c r="G172" s="17">
        <f t="shared" si="4"/>
        <v>36.36363636363637</v>
      </c>
    </row>
    <row r="173" spans="1:7" ht="31.5">
      <c r="A173" s="14" t="s">
        <v>320</v>
      </c>
      <c r="B173" s="15" t="s">
        <v>321</v>
      </c>
      <c r="C173" s="24">
        <v>11000</v>
      </c>
      <c r="D173" s="16">
        <v>150000</v>
      </c>
      <c r="E173" s="16">
        <v>4000</v>
      </c>
      <c r="F173" s="17">
        <f t="shared" si="5"/>
        <v>2.666666666666667</v>
      </c>
      <c r="G173" s="17">
        <f t="shared" si="4"/>
        <v>36.36363636363637</v>
      </c>
    </row>
    <row r="174" spans="1:7" ht="63">
      <c r="A174" s="14" t="s">
        <v>322</v>
      </c>
      <c r="B174" s="15" t="s">
        <v>323</v>
      </c>
      <c r="C174" s="24">
        <v>11000</v>
      </c>
      <c r="D174" s="16">
        <v>150000</v>
      </c>
      <c r="E174" s="16">
        <v>4000</v>
      </c>
      <c r="F174" s="17">
        <f t="shared" si="5"/>
        <v>2.666666666666667</v>
      </c>
      <c r="G174" s="17">
        <f t="shared" si="4"/>
        <v>36.36363636363637</v>
      </c>
    </row>
    <row r="175" spans="1:7" ht="31.5">
      <c r="A175" s="14" t="s">
        <v>324</v>
      </c>
      <c r="B175" s="15" t="s">
        <v>325</v>
      </c>
      <c r="C175" s="24">
        <v>91200</v>
      </c>
      <c r="D175" s="16">
        <v>100000</v>
      </c>
      <c r="E175" s="16">
        <v>130200</v>
      </c>
      <c r="F175" s="17">
        <f t="shared" si="5"/>
        <v>130.20000000000002</v>
      </c>
      <c r="G175" s="17">
        <f t="shared" si="4"/>
        <v>142.76315789473685</v>
      </c>
    </row>
    <row r="176" spans="1:7" ht="31.5">
      <c r="A176" s="14" t="s">
        <v>326</v>
      </c>
      <c r="B176" s="15" t="s">
        <v>327</v>
      </c>
      <c r="C176" s="24">
        <v>357149.77</v>
      </c>
      <c r="D176" s="16">
        <v>1795000</v>
      </c>
      <c r="E176" s="16">
        <v>157777.31</v>
      </c>
      <c r="F176" s="17">
        <f t="shared" si="5"/>
        <v>8.789822284122563</v>
      </c>
      <c r="G176" s="17">
        <f t="shared" si="4"/>
        <v>44.17679171401958</v>
      </c>
    </row>
    <row r="177" spans="1:7" ht="31.5">
      <c r="A177" s="14" t="s">
        <v>328</v>
      </c>
      <c r="B177" s="15" t="s">
        <v>329</v>
      </c>
      <c r="C177" s="24">
        <v>66932515.95</v>
      </c>
      <c r="D177" s="16">
        <v>297144000</v>
      </c>
      <c r="E177" s="16">
        <v>77429199.81</v>
      </c>
      <c r="F177" s="17">
        <f t="shared" si="5"/>
        <v>26.057803559890154</v>
      </c>
      <c r="G177" s="17">
        <f t="shared" si="4"/>
        <v>115.68248811659979</v>
      </c>
    </row>
    <row r="178" spans="1:7" ht="47.25">
      <c r="A178" s="14" t="s">
        <v>330</v>
      </c>
      <c r="B178" s="15" t="s">
        <v>331</v>
      </c>
      <c r="C178" s="24">
        <v>10000</v>
      </c>
      <c r="D178" s="16">
        <v>1231000</v>
      </c>
      <c r="E178" s="16">
        <v>-98739.83</v>
      </c>
      <c r="F178" s="17">
        <f t="shared" si="5"/>
        <v>-8.021107229894394</v>
      </c>
      <c r="G178" s="17">
        <f t="shared" si="4"/>
        <v>-987.3983000000001</v>
      </c>
    </row>
    <row r="179" spans="1:7" ht="63">
      <c r="A179" s="14" t="s">
        <v>332</v>
      </c>
      <c r="B179" s="15" t="s">
        <v>333</v>
      </c>
      <c r="C179" s="24">
        <v>10000</v>
      </c>
      <c r="D179" s="16">
        <v>1231000</v>
      </c>
      <c r="E179" s="16">
        <v>-98739.83</v>
      </c>
      <c r="F179" s="17">
        <f t="shared" si="5"/>
        <v>-8.021107229894394</v>
      </c>
      <c r="G179" s="17">
        <f t="shared" si="4"/>
        <v>-987.3983000000001</v>
      </c>
    </row>
    <row r="180" spans="1:7" ht="31.5">
      <c r="A180" s="14" t="s">
        <v>334</v>
      </c>
      <c r="B180" s="15" t="s">
        <v>335</v>
      </c>
      <c r="C180" s="24">
        <v>66922515.95</v>
      </c>
      <c r="D180" s="16">
        <v>295913000</v>
      </c>
      <c r="E180" s="16">
        <v>77527939.64</v>
      </c>
      <c r="F180" s="17">
        <f t="shared" si="5"/>
        <v>26.199572049893042</v>
      </c>
      <c r="G180" s="17">
        <f t="shared" si="4"/>
        <v>115.84731766200132</v>
      </c>
    </row>
    <row r="181" spans="1:7" ht="63">
      <c r="A181" s="14" t="s">
        <v>336</v>
      </c>
      <c r="B181" s="15" t="s">
        <v>337</v>
      </c>
      <c r="C181" s="24">
        <v>319200</v>
      </c>
      <c r="D181" s="16">
        <v>1100000</v>
      </c>
      <c r="E181" s="16">
        <v>603164.16</v>
      </c>
      <c r="F181" s="17">
        <f t="shared" si="5"/>
        <v>54.83310545454546</v>
      </c>
      <c r="G181" s="17">
        <f t="shared" si="4"/>
        <v>188.9612030075188</v>
      </c>
    </row>
    <row r="182" spans="1:7" ht="78.75">
      <c r="A182" s="14" t="s">
        <v>338</v>
      </c>
      <c r="B182" s="15" t="s">
        <v>339</v>
      </c>
      <c r="C182" s="24">
        <v>319200</v>
      </c>
      <c r="D182" s="16">
        <v>1100000</v>
      </c>
      <c r="E182" s="16">
        <v>603164.16</v>
      </c>
      <c r="F182" s="17">
        <f t="shared" si="5"/>
        <v>54.83310545454546</v>
      </c>
      <c r="G182" s="17">
        <f t="shared" si="4"/>
        <v>188.9612030075188</v>
      </c>
    </row>
    <row r="183" spans="1:7" ht="63">
      <c r="A183" s="14" t="s">
        <v>340</v>
      </c>
      <c r="B183" s="15" t="s">
        <v>341</v>
      </c>
      <c r="C183" s="24">
        <v>1280720.63</v>
      </c>
      <c r="D183" s="16">
        <v>3363000</v>
      </c>
      <c r="E183" s="16">
        <v>1265706.87</v>
      </c>
      <c r="F183" s="17">
        <f t="shared" si="5"/>
        <v>37.636243532560215</v>
      </c>
      <c r="G183" s="17">
        <f t="shared" si="4"/>
        <v>98.82770999011706</v>
      </c>
    </row>
    <row r="184" spans="1:7" ht="94.5">
      <c r="A184" s="14" t="s">
        <v>342</v>
      </c>
      <c r="B184" s="15" t="s">
        <v>343</v>
      </c>
      <c r="C184" s="24">
        <v>1280720.63</v>
      </c>
      <c r="D184" s="16">
        <v>3363000</v>
      </c>
      <c r="E184" s="16">
        <v>1265706.87</v>
      </c>
      <c r="F184" s="17">
        <f t="shared" si="5"/>
        <v>37.636243532560215</v>
      </c>
      <c r="G184" s="17">
        <f t="shared" si="4"/>
        <v>98.82770999011706</v>
      </c>
    </row>
    <row r="185" spans="1:7" ht="31.5">
      <c r="A185" s="14" t="s">
        <v>344</v>
      </c>
      <c r="B185" s="15" t="s">
        <v>345</v>
      </c>
      <c r="C185" s="24">
        <v>1115283.32</v>
      </c>
      <c r="D185" s="16">
        <v>3650000</v>
      </c>
      <c r="E185" s="16">
        <v>15636405.91</v>
      </c>
      <c r="F185" s="17">
        <f t="shared" si="5"/>
        <v>428.3946824657535</v>
      </c>
      <c r="G185" s="17">
        <f t="shared" si="4"/>
        <v>1402.0119936878461</v>
      </c>
    </row>
    <row r="186" spans="1:7" ht="47.25">
      <c r="A186" s="14" t="s">
        <v>346</v>
      </c>
      <c r="B186" s="15" t="s">
        <v>347</v>
      </c>
      <c r="C186" s="24">
        <v>1115283.32</v>
      </c>
      <c r="D186" s="16">
        <v>3650000</v>
      </c>
      <c r="E186" s="16">
        <v>15636405.91</v>
      </c>
      <c r="F186" s="17">
        <f t="shared" si="5"/>
        <v>428.3946824657535</v>
      </c>
      <c r="G186" s="17">
        <f t="shared" si="4"/>
        <v>1402.0119936878461</v>
      </c>
    </row>
    <row r="187" spans="1:7" ht="15.75">
      <c r="A187" s="18" t="s">
        <v>348</v>
      </c>
      <c r="B187" s="19" t="s">
        <v>349</v>
      </c>
      <c r="C187" s="25">
        <v>-266113.5</v>
      </c>
      <c r="D187" s="20">
        <v>0</v>
      </c>
      <c r="E187" s="20">
        <v>-571035.4</v>
      </c>
      <c r="F187" s="21"/>
      <c r="G187" s="21">
        <f t="shared" si="4"/>
        <v>214.5834014433691</v>
      </c>
    </row>
    <row r="188" spans="1:7" ht="15.75">
      <c r="A188" s="14" t="s">
        <v>350</v>
      </c>
      <c r="B188" s="15" t="s">
        <v>351</v>
      </c>
      <c r="C188" s="24">
        <v>-385904.79</v>
      </c>
      <c r="D188" s="16">
        <v>0</v>
      </c>
      <c r="E188" s="16">
        <v>-601445.49</v>
      </c>
      <c r="F188" s="17"/>
      <c r="G188" s="17">
        <f t="shared" si="4"/>
        <v>155.8533362594437</v>
      </c>
    </row>
    <row r="189" spans="1:7" ht="31.5">
      <c r="A189" s="14" t="s">
        <v>352</v>
      </c>
      <c r="B189" s="15" t="s">
        <v>353</v>
      </c>
      <c r="C189" s="24">
        <v>-385904.79</v>
      </c>
      <c r="D189" s="16">
        <v>0</v>
      </c>
      <c r="E189" s="16">
        <v>-601445.49</v>
      </c>
      <c r="F189" s="17"/>
      <c r="G189" s="17">
        <f t="shared" si="4"/>
        <v>155.8533362594437</v>
      </c>
    </row>
    <row r="190" spans="1:7" ht="15.75">
      <c r="A190" s="14" t="s">
        <v>354</v>
      </c>
      <c r="B190" s="15" t="s">
        <v>355</v>
      </c>
      <c r="C190" s="24">
        <v>119791.29</v>
      </c>
      <c r="D190" s="16">
        <v>0</v>
      </c>
      <c r="E190" s="16">
        <v>30410.09</v>
      </c>
      <c r="F190" s="17"/>
      <c r="G190" s="17">
        <f t="shared" si="4"/>
        <v>25.38589408295044</v>
      </c>
    </row>
    <row r="191" spans="1:7" ht="31.5">
      <c r="A191" s="14" t="s">
        <v>356</v>
      </c>
      <c r="B191" s="15" t="s">
        <v>357</v>
      </c>
      <c r="C191" s="24">
        <v>119791.29</v>
      </c>
      <c r="D191" s="16">
        <v>0</v>
      </c>
      <c r="E191" s="16">
        <v>30410.09</v>
      </c>
      <c r="F191" s="17"/>
      <c r="G191" s="17">
        <f t="shared" si="4"/>
        <v>25.38589408295044</v>
      </c>
    </row>
    <row r="192" spans="1:8" ht="15.75">
      <c r="A192" s="18" t="s">
        <v>358</v>
      </c>
      <c r="B192" s="19" t="s">
        <v>359</v>
      </c>
      <c r="C192" s="26">
        <v>3941697615.23</v>
      </c>
      <c r="D192" s="20">
        <v>30621579384</v>
      </c>
      <c r="E192" s="20">
        <v>4814109884.65</v>
      </c>
      <c r="F192" s="21">
        <f t="shared" si="5"/>
        <v>15.721298448653526</v>
      </c>
      <c r="G192" s="21">
        <f t="shared" si="4"/>
        <v>122.13290705124507</v>
      </c>
      <c r="H192" s="33">
        <f aca="true" t="shared" si="6" ref="H192:H199">E192-C192</f>
        <v>872412269.4199996</v>
      </c>
    </row>
    <row r="193" spans="1:8" ht="47.25">
      <c r="A193" s="18" t="s">
        <v>360</v>
      </c>
      <c r="B193" s="19" t="s">
        <v>361</v>
      </c>
      <c r="C193" s="26">
        <v>4205907171.55</v>
      </c>
      <c r="D193" s="20">
        <v>30621579384</v>
      </c>
      <c r="E193" s="20">
        <v>4792372049.3</v>
      </c>
      <c r="F193" s="21">
        <f t="shared" si="5"/>
        <v>15.650309832823481</v>
      </c>
      <c r="G193" s="21">
        <f t="shared" si="4"/>
        <v>113.94383788869669</v>
      </c>
      <c r="H193" s="33">
        <f t="shared" si="6"/>
        <v>586464877.75</v>
      </c>
    </row>
    <row r="194" spans="1:8" ht="31.5">
      <c r="A194" s="14" t="s">
        <v>362</v>
      </c>
      <c r="B194" s="15" t="s">
        <v>363</v>
      </c>
      <c r="C194" s="26">
        <v>2760356400</v>
      </c>
      <c r="D194" s="16">
        <v>13379978900</v>
      </c>
      <c r="E194" s="16">
        <v>3344995200</v>
      </c>
      <c r="F194" s="17">
        <f t="shared" si="5"/>
        <v>25.000003550080336</v>
      </c>
      <c r="G194" s="17">
        <f t="shared" si="4"/>
        <v>121.17983025670162</v>
      </c>
      <c r="H194" s="33">
        <f t="shared" si="6"/>
        <v>584638800</v>
      </c>
    </row>
    <row r="195" spans="1:8" ht="15.75">
      <c r="A195" s="14" t="s">
        <v>364</v>
      </c>
      <c r="B195" s="15" t="s">
        <v>365</v>
      </c>
      <c r="C195" s="27">
        <v>2667863400</v>
      </c>
      <c r="D195" s="16">
        <v>12805744900</v>
      </c>
      <c r="E195" s="16">
        <v>3201436200</v>
      </c>
      <c r="F195" s="17">
        <f t="shared" si="5"/>
        <v>24.999999804775122</v>
      </c>
      <c r="G195" s="17">
        <f t="shared" si="4"/>
        <v>120.00000449798142</v>
      </c>
      <c r="H195" s="33">
        <f t="shared" si="6"/>
        <v>533572800</v>
      </c>
    </row>
    <row r="196" spans="1:8" ht="31.5">
      <c r="A196" s="14" t="s">
        <v>366</v>
      </c>
      <c r="B196" s="15" t="s">
        <v>367</v>
      </c>
      <c r="C196" s="27">
        <v>2667863400</v>
      </c>
      <c r="D196" s="16">
        <v>12805744900</v>
      </c>
      <c r="E196" s="16">
        <v>3201436200</v>
      </c>
      <c r="F196" s="17">
        <f t="shared" si="5"/>
        <v>24.999999804775122</v>
      </c>
      <c r="G196" s="17">
        <f t="shared" si="4"/>
        <v>120.00000449798142</v>
      </c>
      <c r="H196" s="33">
        <f t="shared" si="6"/>
        <v>533572800</v>
      </c>
    </row>
    <row r="197" spans="1:8" ht="47.25">
      <c r="A197" s="14" t="s">
        <v>368</v>
      </c>
      <c r="B197" s="15" t="s">
        <v>369</v>
      </c>
      <c r="C197" s="27">
        <v>92493000</v>
      </c>
      <c r="D197" s="16">
        <v>574234000</v>
      </c>
      <c r="E197" s="16">
        <v>143559000</v>
      </c>
      <c r="F197" s="17">
        <f t="shared" si="5"/>
        <v>25.000087072517474</v>
      </c>
      <c r="G197" s="17">
        <f>E197/C197*100</f>
        <v>155.21066459083391</v>
      </c>
      <c r="H197" s="33">
        <f t="shared" si="6"/>
        <v>51066000</v>
      </c>
    </row>
    <row r="198" spans="1:8" ht="63">
      <c r="A198" s="14" t="s">
        <v>370</v>
      </c>
      <c r="B198" s="15" t="s">
        <v>371</v>
      </c>
      <c r="C198" s="27">
        <v>92493000</v>
      </c>
      <c r="D198" s="16">
        <v>574234000</v>
      </c>
      <c r="E198" s="16">
        <v>143559000</v>
      </c>
      <c r="F198" s="17">
        <f t="shared" si="5"/>
        <v>25.000087072517474</v>
      </c>
      <c r="G198" s="17">
        <f>E198/C198*100</f>
        <v>155.21066459083391</v>
      </c>
      <c r="H198" s="33">
        <f t="shared" si="6"/>
        <v>51066000</v>
      </c>
    </row>
    <row r="199" spans="1:8" ht="31.5">
      <c r="A199" s="18" t="s">
        <v>372</v>
      </c>
      <c r="B199" s="19" t="s">
        <v>373</v>
      </c>
      <c r="C199" s="26">
        <v>149188991.43</v>
      </c>
      <c r="D199" s="20">
        <v>11182386200</v>
      </c>
      <c r="E199" s="20">
        <v>255723503.66</v>
      </c>
      <c r="F199" s="21">
        <f t="shared" si="5"/>
        <v>2.2868419949581065</v>
      </c>
      <c r="G199" s="21">
        <f>E199/C199*100</f>
        <v>171.40909741988997</v>
      </c>
      <c r="H199" s="33">
        <f t="shared" si="6"/>
        <v>106534512.22999999</v>
      </c>
    </row>
    <row r="200" spans="1:7" ht="31.5">
      <c r="A200" s="14" t="s">
        <v>374</v>
      </c>
      <c r="B200" s="15" t="s">
        <v>375</v>
      </c>
      <c r="C200" s="27">
        <v>0</v>
      </c>
      <c r="D200" s="16">
        <v>124759700</v>
      </c>
      <c r="E200" s="16">
        <v>0</v>
      </c>
      <c r="F200" s="17">
        <f t="shared" si="5"/>
        <v>0</v>
      </c>
      <c r="G200" s="17"/>
    </row>
    <row r="201" spans="1:7" ht="31.5">
      <c r="A201" s="14" t="s">
        <v>376</v>
      </c>
      <c r="B201" s="15" t="s">
        <v>377</v>
      </c>
      <c r="C201" s="27">
        <v>0</v>
      </c>
      <c r="D201" s="16">
        <v>124759700</v>
      </c>
      <c r="E201" s="16">
        <v>0</v>
      </c>
      <c r="F201" s="17">
        <f t="shared" si="5"/>
        <v>0</v>
      </c>
      <c r="G201" s="17"/>
    </row>
    <row r="202" spans="1:7" ht="47.25">
      <c r="A202" s="14" t="s">
        <v>378</v>
      </c>
      <c r="B202" s="15" t="s">
        <v>379</v>
      </c>
      <c r="C202" s="27">
        <v>0</v>
      </c>
      <c r="D202" s="16">
        <v>436265900</v>
      </c>
      <c r="E202" s="16">
        <v>0</v>
      </c>
      <c r="F202" s="17">
        <f t="shared" si="5"/>
        <v>0</v>
      </c>
      <c r="G202" s="17"/>
    </row>
    <row r="203" spans="1:7" ht="47.25">
      <c r="A203" s="14" t="s">
        <v>380</v>
      </c>
      <c r="B203" s="15" t="s">
        <v>381</v>
      </c>
      <c r="C203" s="27">
        <v>0</v>
      </c>
      <c r="D203" s="16">
        <v>436265900</v>
      </c>
      <c r="E203" s="16">
        <v>0</v>
      </c>
      <c r="F203" s="17">
        <f t="shared" si="5"/>
        <v>0</v>
      </c>
      <c r="G203" s="17"/>
    </row>
    <row r="204" spans="1:7" ht="47.25">
      <c r="A204" s="14" t="s">
        <v>382</v>
      </c>
      <c r="B204" s="15" t="s">
        <v>383</v>
      </c>
      <c r="C204" s="27">
        <v>11000</v>
      </c>
      <c r="D204" s="16">
        <v>0</v>
      </c>
      <c r="E204" s="16">
        <v>12000</v>
      </c>
      <c r="F204" s="17"/>
      <c r="G204" s="17">
        <f>E204/C204*100</f>
        <v>109.09090909090908</v>
      </c>
    </row>
    <row r="205" spans="1:7" ht="47.25">
      <c r="A205" s="14" t="s">
        <v>384</v>
      </c>
      <c r="B205" s="15" t="s">
        <v>385</v>
      </c>
      <c r="C205" s="24">
        <v>0</v>
      </c>
      <c r="D205" s="16">
        <v>329403800</v>
      </c>
      <c r="E205" s="16">
        <v>0</v>
      </c>
      <c r="F205" s="17">
        <f t="shared" si="5"/>
        <v>0</v>
      </c>
      <c r="G205" s="17"/>
    </row>
    <row r="206" spans="1:7" ht="47.25">
      <c r="A206" s="14" t="s">
        <v>386</v>
      </c>
      <c r="B206" s="15" t="s">
        <v>387</v>
      </c>
      <c r="C206" s="24">
        <v>0</v>
      </c>
      <c r="D206" s="16">
        <v>329403800</v>
      </c>
      <c r="E206" s="16">
        <v>0</v>
      </c>
      <c r="F206" s="17">
        <f t="shared" si="5"/>
        <v>0</v>
      </c>
      <c r="G206" s="17"/>
    </row>
    <row r="207" spans="1:7" ht="47.25">
      <c r="A207" s="14" t="s">
        <v>388</v>
      </c>
      <c r="B207" s="15" t="s">
        <v>389</v>
      </c>
      <c r="C207" s="24">
        <v>0</v>
      </c>
      <c r="D207" s="16">
        <v>10703800</v>
      </c>
      <c r="E207" s="16">
        <v>0</v>
      </c>
      <c r="F207" s="17">
        <f aca="true" t="shared" si="7" ref="F207:F270">E207/D207*100</f>
        <v>0</v>
      </c>
      <c r="G207" s="17"/>
    </row>
    <row r="208" spans="1:7" ht="47.25">
      <c r="A208" s="14" t="s">
        <v>390</v>
      </c>
      <c r="B208" s="15" t="s">
        <v>391</v>
      </c>
      <c r="C208" s="24">
        <v>0</v>
      </c>
      <c r="D208" s="16">
        <v>10703800</v>
      </c>
      <c r="E208" s="16">
        <v>0</v>
      </c>
      <c r="F208" s="17">
        <f t="shared" si="7"/>
        <v>0</v>
      </c>
      <c r="G208" s="17"/>
    </row>
    <row r="209" spans="1:7" ht="47.25">
      <c r="A209" s="14" t="s">
        <v>392</v>
      </c>
      <c r="B209" s="15" t="s">
        <v>393</v>
      </c>
      <c r="C209" s="24">
        <v>0</v>
      </c>
      <c r="D209" s="16">
        <v>49800</v>
      </c>
      <c r="E209" s="16">
        <v>0</v>
      </c>
      <c r="F209" s="17">
        <f t="shared" si="7"/>
        <v>0</v>
      </c>
      <c r="G209" s="17"/>
    </row>
    <row r="210" spans="1:7" ht="63">
      <c r="A210" s="14" t="s">
        <v>394</v>
      </c>
      <c r="B210" s="15" t="s">
        <v>395</v>
      </c>
      <c r="C210" s="27">
        <v>89000</v>
      </c>
      <c r="D210" s="16">
        <v>14079000</v>
      </c>
      <c r="E210" s="16">
        <v>0</v>
      </c>
      <c r="F210" s="17">
        <f t="shared" si="7"/>
        <v>0</v>
      </c>
      <c r="G210" s="17">
        <f>E210/C210*100</f>
        <v>0</v>
      </c>
    </row>
    <row r="211" spans="1:7" ht="63">
      <c r="A211" s="14" t="s">
        <v>396</v>
      </c>
      <c r="B211" s="15" t="s">
        <v>397</v>
      </c>
      <c r="C211" s="27">
        <v>89000</v>
      </c>
      <c r="D211" s="16">
        <v>14079000</v>
      </c>
      <c r="E211" s="16">
        <v>0</v>
      </c>
      <c r="F211" s="17">
        <f t="shared" si="7"/>
        <v>0</v>
      </c>
      <c r="G211" s="17">
        <f>E211/C211*100</f>
        <v>0</v>
      </c>
    </row>
    <row r="212" spans="1:7" ht="63">
      <c r="A212" s="14" t="s">
        <v>398</v>
      </c>
      <c r="B212" s="15" t="s">
        <v>399</v>
      </c>
      <c r="C212" s="27">
        <v>0</v>
      </c>
      <c r="D212" s="16">
        <v>77360700</v>
      </c>
      <c r="E212" s="16">
        <v>0</v>
      </c>
      <c r="F212" s="17">
        <f t="shared" si="7"/>
        <v>0</v>
      </c>
      <c r="G212" s="17"/>
    </row>
    <row r="213" spans="1:7" ht="63">
      <c r="A213" s="14" t="s">
        <v>400</v>
      </c>
      <c r="B213" s="15" t="s">
        <v>401</v>
      </c>
      <c r="C213" s="27">
        <v>55772050.02</v>
      </c>
      <c r="D213" s="16">
        <v>223604900</v>
      </c>
      <c r="E213" s="16">
        <v>38797098.06</v>
      </c>
      <c r="F213" s="17">
        <f t="shared" si="7"/>
        <v>17.350736974010857</v>
      </c>
      <c r="G213" s="17">
        <f>E213/C213*100</f>
        <v>69.56369372488058</v>
      </c>
    </row>
    <row r="214" spans="1:7" ht="78.75">
      <c r="A214" s="14" t="s">
        <v>402</v>
      </c>
      <c r="B214" s="15" t="s">
        <v>403</v>
      </c>
      <c r="C214" s="27">
        <v>0</v>
      </c>
      <c r="D214" s="16">
        <v>4377100</v>
      </c>
      <c r="E214" s="16">
        <v>326594.32</v>
      </c>
      <c r="F214" s="17">
        <f t="shared" si="7"/>
        <v>7.4614315414315415</v>
      </c>
      <c r="G214" s="17"/>
    </row>
    <row r="215" spans="1:7" ht="94.5">
      <c r="A215" s="14" t="s">
        <v>404</v>
      </c>
      <c r="B215" s="15" t="s">
        <v>405</v>
      </c>
      <c r="C215" s="27">
        <v>0</v>
      </c>
      <c r="D215" s="16">
        <v>4377100</v>
      </c>
      <c r="E215" s="16">
        <v>326594.32</v>
      </c>
      <c r="F215" s="17">
        <f t="shared" si="7"/>
        <v>7.4614315414315415</v>
      </c>
      <c r="G215" s="17"/>
    </row>
    <row r="216" spans="1:7" ht="47.25">
      <c r="A216" s="14" t="s">
        <v>406</v>
      </c>
      <c r="B216" s="15" t="s">
        <v>407</v>
      </c>
      <c r="C216" s="27">
        <v>0</v>
      </c>
      <c r="D216" s="16">
        <v>19518000</v>
      </c>
      <c r="E216" s="16">
        <v>0</v>
      </c>
      <c r="F216" s="17">
        <f t="shared" si="7"/>
        <v>0</v>
      </c>
      <c r="G216" s="17"/>
    </row>
    <row r="217" spans="1:7" ht="63">
      <c r="A217" s="14" t="s">
        <v>408</v>
      </c>
      <c r="B217" s="15" t="s">
        <v>409</v>
      </c>
      <c r="C217" s="27">
        <v>0</v>
      </c>
      <c r="D217" s="16">
        <v>19518000</v>
      </c>
      <c r="E217" s="16">
        <v>0</v>
      </c>
      <c r="F217" s="17">
        <f t="shared" si="7"/>
        <v>0</v>
      </c>
      <c r="G217" s="17"/>
    </row>
    <row r="218" spans="1:7" ht="110.25">
      <c r="A218" s="14" t="s">
        <v>410</v>
      </c>
      <c r="B218" s="15" t="s">
        <v>411</v>
      </c>
      <c r="C218" s="27">
        <v>0</v>
      </c>
      <c r="D218" s="16">
        <v>2659200</v>
      </c>
      <c r="E218" s="16">
        <v>0</v>
      </c>
      <c r="F218" s="17">
        <f t="shared" si="7"/>
        <v>0</v>
      </c>
      <c r="G218" s="17"/>
    </row>
    <row r="219" spans="1:7" ht="63">
      <c r="A219" s="14" t="s">
        <v>412</v>
      </c>
      <c r="B219" s="15" t="s">
        <v>413</v>
      </c>
      <c r="C219" s="27">
        <v>0</v>
      </c>
      <c r="D219" s="16">
        <v>52138500</v>
      </c>
      <c r="E219" s="16">
        <v>2489217.23</v>
      </c>
      <c r="F219" s="17">
        <f t="shared" si="7"/>
        <v>4.774240206373409</v>
      </c>
      <c r="G219" s="17"/>
    </row>
    <row r="220" spans="1:7" ht="78.75">
      <c r="A220" s="14" t="s">
        <v>414</v>
      </c>
      <c r="B220" s="15" t="s">
        <v>415</v>
      </c>
      <c r="C220" s="27">
        <v>0</v>
      </c>
      <c r="D220" s="16">
        <v>9871700</v>
      </c>
      <c r="E220" s="16">
        <v>0</v>
      </c>
      <c r="F220" s="17">
        <f t="shared" si="7"/>
        <v>0</v>
      </c>
      <c r="G220" s="17"/>
    </row>
    <row r="221" spans="1:7" ht="63">
      <c r="A221" s="14" t="s">
        <v>416</v>
      </c>
      <c r="B221" s="15" t="s">
        <v>417</v>
      </c>
      <c r="C221" s="27">
        <v>316941.41</v>
      </c>
      <c r="D221" s="16">
        <v>15293400</v>
      </c>
      <c r="E221" s="16">
        <v>266566.49</v>
      </c>
      <c r="F221" s="17">
        <f t="shared" si="7"/>
        <v>1.7430165300064078</v>
      </c>
      <c r="G221" s="17">
        <f>E221/C221*100</f>
        <v>84.10592039708538</v>
      </c>
    </row>
    <row r="222" spans="1:7" ht="47.25">
      <c r="A222" s="14" t="s">
        <v>418</v>
      </c>
      <c r="B222" s="15" t="s">
        <v>419</v>
      </c>
      <c r="C222" s="27">
        <v>0</v>
      </c>
      <c r="D222" s="16">
        <v>31822200</v>
      </c>
      <c r="E222" s="16">
        <v>0</v>
      </c>
      <c r="F222" s="17">
        <f t="shared" si="7"/>
        <v>0</v>
      </c>
      <c r="G222" s="17"/>
    </row>
    <row r="223" spans="1:7" ht="63">
      <c r="A223" s="14" t="s">
        <v>420</v>
      </c>
      <c r="B223" s="15" t="s">
        <v>421</v>
      </c>
      <c r="C223" s="27">
        <v>0</v>
      </c>
      <c r="D223" s="16">
        <v>31822200</v>
      </c>
      <c r="E223" s="16">
        <v>0</v>
      </c>
      <c r="F223" s="17">
        <f t="shared" si="7"/>
        <v>0</v>
      </c>
      <c r="G223" s="17"/>
    </row>
    <row r="224" spans="1:7" ht="31.5">
      <c r="A224" s="14" t="s">
        <v>422</v>
      </c>
      <c r="B224" s="15" t="s">
        <v>423</v>
      </c>
      <c r="C224" s="27">
        <v>0</v>
      </c>
      <c r="D224" s="16">
        <v>25832500</v>
      </c>
      <c r="E224" s="16">
        <v>0</v>
      </c>
      <c r="F224" s="17">
        <f t="shared" si="7"/>
        <v>0</v>
      </c>
      <c r="G224" s="17"/>
    </row>
    <row r="225" spans="1:7" ht="47.25">
      <c r="A225" s="14" t="s">
        <v>424</v>
      </c>
      <c r="B225" s="15" t="s">
        <v>425</v>
      </c>
      <c r="C225" s="27">
        <v>0</v>
      </c>
      <c r="D225" s="16">
        <v>25832500</v>
      </c>
      <c r="E225" s="16">
        <v>0</v>
      </c>
      <c r="F225" s="17">
        <f t="shared" si="7"/>
        <v>0</v>
      </c>
      <c r="G225" s="17"/>
    </row>
    <row r="226" spans="1:7" ht="47.25">
      <c r="A226" s="14" t="s">
        <v>426</v>
      </c>
      <c r="B226" s="15" t="s">
        <v>427</v>
      </c>
      <c r="C226" s="27">
        <v>0</v>
      </c>
      <c r="D226" s="16">
        <v>1938400</v>
      </c>
      <c r="E226" s="16">
        <v>0</v>
      </c>
      <c r="F226" s="17">
        <f t="shared" si="7"/>
        <v>0</v>
      </c>
      <c r="G226" s="17"/>
    </row>
    <row r="227" spans="1:7" ht="63">
      <c r="A227" s="14" t="s">
        <v>428</v>
      </c>
      <c r="B227" s="15" t="s">
        <v>429</v>
      </c>
      <c r="C227" s="27">
        <v>0</v>
      </c>
      <c r="D227" s="16">
        <v>1938400</v>
      </c>
      <c r="E227" s="16">
        <v>0</v>
      </c>
      <c r="F227" s="17">
        <f t="shared" si="7"/>
        <v>0</v>
      </c>
      <c r="G227" s="17"/>
    </row>
    <row r="228" spans="1:7" ht="31.5">
      <c r="A228" s="14" t="s">
        <v>430</v>
      </c>
      <c r="B228" s="15" t="s">
        <v>431</v>
      </c>
      <c r="C228" s="27">
        <v>0</v>
      </c>
      <c r="D228" s="16">
        <v>3447300</v>
      </c>
      <c r="E228" s="16">
        <v>0</v>
      </c>
      <c r="F228" s="17">
        <f t="shared" si="7"/>
        <v>0</v>
      </c>
      <c r="G228" s="17"/>
    </row>
    <row r="229" spans="1:7" ht="47.25">
      <c r="A229" s="14" t="s">
        <v>432</v>
      </c>
      <c r="B229" s="15" t="s">
        <v>433</v>
      </c>
      <c r="C229" s="27">
        <v>0</v>
      </c>
      <c r="D229" s="16">
        <v>3447300</v>
      </c>
      <c r="E229" s="16">
        <v>0</v>
      </c>
      <c r="F229" s="17">
        <f t="shared" si="7"/>
        <v>0</v>
      </c>
      <c r="G229" s="17"/>
    </row>
    <row r="230" spans="1:7" ht="15.75">
      <c r="A230" s="14" t="s">
        <v>434</v>
      </c>
      <c r="B230" s="15" t="s">
        <v>435</v>
      </c>
      <c r="C230" s="27">
        <v>0</v>
      </c>
      <c r="D230" s="16">
        <v>4700000</v>
      </c>
      <c r="E230" s="16">
        <v>0</v>
      </c>
      <c r="F230" s="17">
        <f t="shared" si="7"/>
        <v>0</v>
      </c>
      <c r="G230" s="17"/>
    </row>
    <row r="231" spans="1:7" ht="31.5">
      <c r="A231" s="14" t="s">
        <v>436</v>
      </c>
      <c r="B231" s="15" t="s">
        <v>437</v>
      </c>
      <c r="C231" s="27">
        <v>0</v>
      </c>
      <c r="D231" s="16">
        <v>4700000</v>
      </c>
      <c r="E231" s="16">
        <v>0</v>
      </c>
      <c r="F231" s="17">
        <f t="shared" si="7"/>
        <v>0</v>
      </c>
      <c r="G231" s="17"/>
    </row>
    <row r="232" spans="1:7" ht="47.25">
      <c r="A232" s="14" t="s">
        <v>438</v>
      </c>
      <c r="B232" s="15" t="s">
        <v>439</v>
      </c>
      <c r="C232" s="27">
        <v>93000000</v>
      </c>
      <c r="D232" s="16">
        <v>301682000</v>
      </c>
      <c r="E232" s="16">
        <v>36763229.35</v>
      </c>
      <c r="F232" s="17">
        <f t="shared" si="7"/>
        <v>12.186086458588846</v>
      </c>
      <c r="G232" s="17">
        <f>E232/C232*100</f>
        <v>39.53035413978495</v>
      </c>
    </row>
    <row r="233" spans="1:7" ht="63">
      <c r="A233" s="14" t="s">
        <v>440</v>
      </c>
      <c r="B233" s="15" t="s">
        <v>441</v>
      </c>
      <c r="C233" s="27">
        <v>93000000</v>
      </c>
      <c r="D233" s="16">
        <v>301682000</v>
      </c>
      <c r="E233" s="16">
        <v>36763229.35</v>
      </c>
      <c r="F233" s="17">
        <f t="shared" si="7"/>
        <v>12.186086458588846</v>
      </c>
      <c r="G233" s="17">
        <f>E233/C233*100</f>
        <v>39.53035413978495</v>
      </c>
    </row>
    <row r="234" spans="1:7" ht="63">
      <c r="A234" s="14" t="s">
        <v>442</v>
      </c>
      <c r="B234" s="15" t="s">
        <v>443</v>
      </c>
      <c r="C234" s="27">
        <v>0</v>
      </c>
      <c r="D234" s="16">
        <v>30715900</v>
      </c>
      <c r="E234" s="16">
        <v>0</v>
      </c>
      <c r="F234" s="17">
        <f t="shared" si="7"/>
        <v>0</v>
      </c>
      <c r="G234" s="17"/>
    </row>
    <row r="235" spans="1:7" ht="78.75">
      <c r="A235" s="14" t="s">
        <v>444</v>
      </c>
      <c r="B235" s="15" t="s">
        <v>445</v>
      </c>
      <c r="C235" s="27">
        <v>0</v>
      </c>
      <c r="D235" s="16">
        <v>30715900</v>
      </c>
      <c r="E235" s="16">
        <v>0</v>
      </c>
      <c r="F235" s="17">
        <f t="shared" si="7"/>
        <v>0</v>
      </c>
      <c r="G235" s="17"/>
    </row>
    <row r="236" spans="1:7" ht="94.5">
      <c r="A236" s="14" t="s">
        <v>446</v>
      </c>
      <c r="B236" s="15" t="s">
        <v>447</v>
      </c>
      <c r="C236" s="27">
        <v>0</v>
      </c>
      <c r="D236" s="16">
        <v>34354400</v>
      </c>
      <c r="E236" s="16">
        <v>0</v>
      </c>
      <c r="F236" s="17">
        <f t="shared" si="7"/>
        <v>0</v>
      </c>
      <c r="G236" s="17"/>
    </row>
    <row r="237" spans="1:7" ht="94.5">
      <c r="A237" s="14" t="s">
        <v>448</v>
      </c>
      <c r="B237" s="15" t="s">
        <v>449</v>
      </c>
      <c r="C237" s="27">
        <v>0</v>
      </c>
      <c r="D237" s="16">
        <v>3495400</v>
      </c>
      <c r="E237" s="16">
        <v>0</v>
      </c>
      <c r="F237" s="17">
        <f t="shared" si="7"/>
        <v>0</v>
      </c>
      <c r="G237" s="17"/>
    </row>
    <row r="238" spans="1:7" ht="47.25">
      <c r="A238" s="14" t="s">
        <v>450</v>
      </c>
      <c r="B238" s="15" t="s">
        <v>451</v>
      </c>
      <c r="C238" s="27">
        <v>0</v>
      </c>
      <c r="D238" s="16">
        <v>205282400</v>
      </c>
      <c r="E238" s="16">
        <v>157101198.24</v>
      </c>
      <c r="F238" s="17">
        <f t="shared" si="7"/>
        <v>76.5293070618816</v>
      </c>
      <c r="G238" s="17"/>
    </row>
    <row r="239" spans="1:7" ht="31.5">
      <c r="A239" s="14" t="s">
        <v>452</v>
      </c>
      <c r="B239" s="15" t="s">
        <v>453</v>
      </c>
      <c r="C239" s="27">
        <v>0</v>
      </c>
      <c r="D239" s="16">
        <v>127412300</v>
      </c>
      <c r="E239" s="16">
        <v>0</v>
      </c>
      <c r="F239" s="17">
        <f t="shared" si="7"/>
        <v>0</v>
      </c>
      <c r="G239" s="17"/>
    </row>
    <row r="240" spans="1:7" ht="63">
      <c r="A240" s="14" t="s">
        <v>454</v>
      </c>
      <c r="B240" s="15" t="s">
        <v>455</v>
      </c>
      <c r="C240" s="27">
        <v>0</v>
      </c>
      <c r="D240" s="16">
        <v>1537065100</v>
      </c>
      <c r="E240" s="16">
        <v>0</v>
      </c>
      <c r="F240" s="17">
        <f t="shared" si="7"/>
        <v>0</v>
      </c>
      <c r="G240" s="17"/>
    </row>
    <row r="241" spans="1:7" ht="47.25">
      <c r="A241" s="14" t="s">
        <v>456</v>
      </c>
      <c r="B241" s="15" t="s">
        <v>457</v>
      </c>
      <c r="C241" s="27">
        <v>0</v>
      </c>
      <c r="D241" s="16">
        <v>7171466700</v>
      </c>
      <c r="E241" s="16">
        <v>0</v>
      </c>
      <c r="F241" s="17">
        <f t="shared" si="7"/>
        <v>0</v>
      </c>
      <c r="G241" s="17"/>
    </row>
    <row r="242" spans="1:7" ht="47.25">
      <c r="A242" s="14" t="s">
        <v>458</v>
      </c>
      <c r="B242" s="15" t="s">
        <v>459</v>
      </c>
      <c r="C242" s="27">
        <v>0</v>
      </c>
      <c r="D242" s="16">
        <v>251743700</v>
      </c>
      <c r="E242" s="16">
        <v>0</v>
      </c>
      <c r="F242" s="17">
        <f t="shared" si="7"/>
        <v>0</v>
      </c>
      <c r="G242" s="17"/>
    </row>
    <row r="243" spans="1:7" ht="63">
      <c r="A243" s="14" t="s">
        <v>460</v>
      </c>
      <c r="B243" s="15" t="s">
        <v>461</v>
      </c>
      <c r="C243" s="27">
        <v>0</v>
      </c>
      <c r="D243" s="16">
        <v>251743700</v>
      </c>
      <c r="E243" s="16">
        <v>0</v>
      </c>
      <c r="F243" s="17">
        <f t="shared" si="7"/>
        <v>0</v>
      </c>
      <c r="G243" s="17"/>
    </row>
    <row r="244" spans="1:7" ht="31.5">
      <c r="A244" s="14" t="s">
        <v>462</v>
      </c>
      <c r="B244" s="15" t="s">
        <v>463</v>
      </c>
      <c r="C244" s="27">
        <v>0</v>
      </c>
      <c r="D244" s="16">
        <v>5299400</v>
      </c>
      <c r="E244" s="16">
        <v>0</v>
      </c>
      <c r="F244" s="17">
        <f t="shared" si="7"/>
        <v>0</v>
      </c>
      <c r="G244" s="17"/>
    </row>
    <row r="245" spans="1:7" ht="47.25">
      <c r="A245" s="14" t="s">
        <v>464</v>
      </c>
      <c r="B245" s="15" t="s">
        <v>465</v>
      </c>
      <c r="C245" s="27">
        <v>0</v>
      </c>
      <c r="D245" s="16">
        <v>5299400</v>
      </c>
      <c r="E245" s="16">
        <v>0</v>
      </c>
      <c r="F245" s="17">
        <f t="shared" si="7"/>
        <v>0</v>
      </c>
      <c r="G245" s="17"/>
    </row>
    <row r="246" spans="1:7" ht="31.5">
      <c r="A246" s="14" t="s">
        <v>466</v>
      </c>
      <c r="B246" s="15" t="s">
        <v>467</v>
      </c>
      <c r="C246" s="27">
        <v>0</v>
      </c>
      <c r="D246" s="16">
        <v>20631000</v>
      </c>
      <c r="E246" s="16">
        <v>19967599.97</v>
      </c>
      <c r="F246" s="17">
        <f t="shared" si="7"/>
        <v>96.78445043866026</v>
      </c>
      <c r="G246" s="17"/>
    </row>
    <row r="247" spans="1:7" ht="47.25">
      <c r="A247" s="14" t="s">
        <v>468</v>
      </c>
      <c r="B247" s="15" t="s">
        <v>469</v>
      </c>
      <c r="C247" s="27">
        <v>0</v>
      </c>
      <c r="D247" s="16">
        <v>20631000</v>
      </c>
      <c r="E247" s="16">
        <v>19967599.97</v>
      </c>
      <c r="F247" s="17">
        <f t="shared" si="7"/>
        <v>96.78445043866026</v>
      </c>
      <c r="G247" s="17"/>
    </row>
    <row r="248" spans="1:7" ht="47.25">
      <c r="A248" s="14" t="s">
        <v>470</v>
      </c>
      <c r="B248" s="15" t="s">
        <v>471</v>
      </c>
      <c r="C248" s="27">
        <v>0</v>
      </c>
      <c r="D248" s="16">
        <v>105412000</v>
      </c>
      <c r="E248" s="16">
        <v>0</v>
      </c>
      <c r="F248" s="17">
        <f t="shared" si="7"/>
        <v>0</v>
      </c>
      <c r="G248" s="17"/>
    </row>
    <row r="249" spans="1:8" ht="31.5">
      <c r="A249" s="18" t="s">
        <v>472</v>
      </c>
      <c r="B249" s="19" t="s">
        <v>473</v>
      </c>
      <c r="C249" s="26">
        <v>1250664539.51</v>
      </c>
      <c r="D249" s="20">
        <v>5964146100</v>
      </c>
      <c r="E249" s="20">
        <v>1110659066.3</v>
      </c>
      <c r="F249" s="21">
        <f t="shared" si="7"/>
        <v>18.62226457363276</v>
      </c>
      <c r="G249" s="21">
        <f>E249/C249*100</f>
        <v>88.80551348606613</v>
      </c>
      <c r="H249" s="33">
        <f>E249-C249</f>
        <v>-140005473.21000004</v>
      </c>
    </row>
    <row r="250" spans="1:7" ht="47.25">
      <c r="A250" s="14" t="s">
        <v>474</v>
      </c>
      <c r="B250" s="15" t="s">
        <v>475</v>
      </c>
      <c r="C250" s="27">
        <v>5629450</v>
      </c>
      <c r="D250" s="16">
        <v>24319600</v>
      </c>
      <c r="E250" s="16">
        <v>6079900</v>
      </c>
      <c r="F250" s="17">
        <f t="shared" si="7"/>
        <v>25</v>
      </c>
      <c r="G250" s="17">
        <f>E250/C250*100</f>
        <v>108.0016697901216</v>
      </c>
    </row>
    <row r="251" spans="1:7" ht="47.25">
      <c r="A251" s="14" t="s">
        <v>476</v>
      </c>
      <c r="B251" s="15" t="s">
        <v>477</v>
      </c>
      <c r="C251" s="27">
        <v>5629450</v>
      </c>
      <c r="D251" s="16">
        <v>24319600</v>
      </c>
      <c r="E251" s="16">
        <v>6079900</v>
      </c>
      <c r="F251" s="17">
        <f t="shared" si="7"/>
        <v>25</v>
      </c>
      <c r="G251" s="17">
        <f>E251/C251*100</f>
        <v>108.0016697901216</v>
      </c>
    </row>
    <row r="252" spans="1:7" ht="63">
      <c r="A252" s="14" t="s">
        <v>478</v>
      </c>
      <c r="B252" s="15" t="s">
        <v>479</v>
      </c>
      <c r="C252" s="27">
        <v>0</v>
      </c>
      <c r="D252" s="16">
        <v>3095800</v>
      </c>
      <c r="E252" s="16">
        <v>3095800</v>
      </c>
      <c r="F252" s="17">
        <f t="shared" si="7"/>
        <v>100</v>
      </c>
      <c r="G252" s="17"/>
    </row>
    <row r="253" spans="1:7" ht="63">
      <c r="A253" s="14" t="s">
        <v>480</v>
      </c>
      <c r="B253" s="15" t="s">
        <v>481</v>
      </c>
      <c r="C253" s="27">
        <v>0</v>
      </c>
      <c r="D253" s="16">
        <v>3095800</v>
      </c>
      <c r="E253" s="16">
        <v>3095800</v>
      </c>
      <c r="F253" s="17">
        <f t="shared" si="7"/>
        <v>100</v>
      </c>
      <c r="G253" s="17"/>
    </row>
    <row r="254" spans="1:7" ht="31.5">
      <c r="A254" s="14" t="s">
        <v>482</v>
      </c>
      <c r="B254" s="15" t="s">
        <v>483</v>
      </c>
      <c r="C254" s="27">
        <v>0</v>
      </c>
      <c r="D254" s="16">
        <v>7828800</v>
      </c>
      <c r="E254" s="16">
        <v>0</v>
      </c>
      <c r="F254" s="17">
        <f t="shared" si="7"/>
        <v>0</v>
      </c>
      <c r="G254" s="17"/>
    </row>
    <row r="255" spans="1:7" ht="47.25">
      <c r="A255" s="14" t="s">
        <v>484</v>
      </c>
      <c r="B255" s="15" t="s">
        <v>485</v>
      </c>
      <c r="C255" s="27">
        <v>0</v>
      </c>
      <c r="D255" s="16">
        <v>7828800</v>
      </c>
      <c r="E255" s="16">
        <v>0</v>
      </c>
      <c r="F255" s="17">
        <f t="shared" si="7"/>
        <v>0</v>
      </c>
      <c r="G255" s="17"/>
    </row>
    <row r="256" spans="1:7" ht="31.5">
      <c r="A256" s="14" t="s">
        <v>486</v>
      </c>
      <c r="B256" s="15" t="s">
        <v>487</v>
      </c>
      <c r="C256" s="27">
        <v>37768722.18</v>
      </c>
      <c r="D256" s="16">
        <v>311241100</v>
      </c>
      <c r="E256" s="16">
        <v>42377806.57</v>
      </c>
      <c r="F256" s="17">
        <f t="shared" si="7"/>
        <v>13.615748874425645</v>
      </c>
      <c r="G256" s="17">
        <f>E256/C256*100</f>
        <v>112.20344275359331</v>
      </c>
    </row>
    <row r="257" spans="1:7" ht="47.25">
      <c r="A257" s="14" t="s">
        <v>488</v>
      </c>
      <c r="B257" s="15" t="s">
        <v>489</v>
      </c>
      <c r="C257" s="27">
        <v>37768722.18</v>
      </c>
      <c r="D257" s="16">
        <v>311241100</v>
      </c>
      <c r="E257" s="16">
        <v>42377806.57</v>
      </c>
      <c r="F257" s="17">
        <f t="shared" si="7"/>
        <v>13.615748874425645</v>
      </c>
      <c r="G257" s="17">
        <f>E257/C257*100</f>
        <v>112.20344275359331</v>
      </c>
    </row>
    <row r="258" spans="1:7" ht="63">
      <c r="A258" s="14" t="s">
        <v>490</v>
      </c>
      <c r="B258" s="15" t="s">
        <v>491</v>
      </c>
      <c r="C258" s="27">
        <v>15924928.97</v>
      </c>
      <c r="D258" s="16">
        <v>323015300</v>
      </c>
      <c r="E258" s="16">
        <v>25767357.36</v>
      </c>
      <c r="F258" s="17">
        <f t="shared" si="7"/>
        <v>7.977132154421168</v>
      </c>
      <c r="G258" s="17">
        <f>E258/C258*100</f>
        <v>161.80516351778743</v>
      </c>
    </row>
    <row r="259" spans="1:7" ht="110.25">
      <c r="A259" s="14" t="s">
        <v>492</v>
      </c>
      <c r="B259" s="15" t="s">
        <v>493</v>
      </c>
      <c r="C259" s="27">
        <v>0</v>
      </c>
      <c r="D259" s="16">
        <v>59515300</v>
      </c>
      <c r="E259" s="16">
        <v>0</v>
      </c>
      <c r="F259" s="17">
        <f t="shared" si="7"/>
        <v>0</v>
      </c>
      <c r="G259" s="17"/>
    </row>
    <row r="260" spans="1:7" ht="110.25">
      <c r="A260" s="14" t="s">
        <v>494</v>
      </c>
      <c r="B260" s="15" t="s">
        <v>495</v>
      </c>
      <c r="C260" s="27">
        <v>0</v>
      </c>
      <c r="D260" s="16">
        <v>59515300</v>
      </c>
      <c r="E260" s="16">
        <v>0</v>
      </c>
      <c r="F260" s="17">
        <f t="shared" si="7"/>
        <v>0</v>
      </c>
      <c r="G260" s="17"/>
    </row>
    <row r="261" spans="1:7" ht="63">
      <c r="A261" s="14" t="s">
        <v>496</v>
      </c>
      <c r="B261" s="15" t="s">
        <v>497</v>
      </c>
      <c r="C261" s="27">
        <v>0</v>
      </c>
      <c r="D261" s="16">
        <v>2768700</v>
      </c>
      <c r="E261" s="16">
        <v>0</v>
      </c>
      <c r="F261" s="17">
        <f t="shared" si="7"/>
        <v>0</v>
      </c>
      <c r="G261" s="17"/>
    </row>
    <row r="262" spans="1:7" ht="63">
      <c r="A262" s="14" t="s">
        <v>498</v>
      </c>
      <c r="B262" s="15" t="s">
        <v>499</v>
      </c>
      <c r="C262" s="27">
        <v>0</v>
      </c>
      <c r="D262" s="16">
        <v>2768700</v>
      </c>
      <c r="E262" s="16">
        <v>0</v>
      </c>
      <c r="F262" s="17">
        <f t="shared" si="7"/>
        <v>0</v>
      </c>
      <c r="G262" s="17"/>
    </row>
    <row r="263" spans="1:7" ht="63">
      <c r="A263" s="14" t="s">
        <v>500</v>
      </c>
      <c r="B263" s="15" t="s">
        <v>501</v>
      </c>
      <c r="C263" s="27">
        <v>698374496.98</v>
      </c>
      <c r="D263" s="16">
        <v>3232168800</v>
      </c>
      <c r="E263" s="16">
        <v>576675480.9</v>
      </c>
      <c r="F263" s="17">
        <f t="shared" si="7"/>
        <v>17.841750124560328</v>
      </c>
      <c r="G263" s="17">
        <f aca="true" t="shared" si="8" ref="G263:G324">E263/C263*100</f>
        <v>82.57396044582578</v>
      </c>
    </row>
    <row r="264" spans="1:7" ht="63">
      <c r="A264" s="14" t="s">
        <v>502</v>
      </c>
      <c r="B264" s="15" t="s">
        <v>503</v>
      </c>
      <c r="C264" s="27">
        <v>698374496.98</v>
      </c>
      <c r="D264" s="16">
        <v>3232168800</v>
      </c>
      <c r="E264" s="16">
        <v>576675480.9</v>
      </c>
      <c r="F264" s="17">
        <f t="shared" si="7"/>
        <v>17.841750124560328</v>
      </c>
      <c r="G264" s="17">
        <f t="shared" si="8"/>
        <v>82.57396044582578</v>
      </c>
    </row>
    <row r="265" spans="1:7" ht="78.75">
      <c r="A265" s="14" t="s">
        <v>504</v>
      </c>
      <c r="B265" s="15" t="s">
        <v>505</v>
      </c>
      <c r="C265" s="27">
        <v>0</v>
      </c>
      <c r="D265" s="16">
        <v>5180100</v>
      </c>
      <c r="E265" s="16">
        <v>0</v>
      </c>
      <c r="F265" s="17">
        <f t="shared" si="7"/>
        <v>0</v>
      </c>
      <c r="G265" s="17"/>
    </row>
    <row r="266" spans="1:7" ht="78.75">
      <c r="A266" s="14" t="s">
        <v>506</v>
      </c>
      <c r="B266" s="15" t="s">
        <v>507</v>
      </c>
      <c r="C266" s="27">
        <v>0</v>
      </c>
      <c r="D266" s="16">
        <v>5180100</v>
      </c>
      <c r="E266" s="16">
        <v>0</v>
      </c>
      <c r="F266" s="17">
        <f t="shared" si="7"/>
        <v>0</v>
      </c>
      <c r="G266" s="17"/>
    </row>
    <row r="267" spans="1:7" ht="78.75">
      <c r="A267" s="14" t="s">
        <v>508</v>
      </c>
      <c r="B267" s="15" t="s">
        <v>509</v>
      </c>
      <c r="C267" s="27">
        <v>618636.38</v>
      </c>
      <c r="D267" s="16">
        <v>0</v>
      </c>
      <c r="E267" s="16">
        <v>602138.15</v>
      </c>
      <c r="F267" s="17"/>
      <c r="G267" s="17">
        <f t="shared" si="8"/>
        <v>97.33312968112222</v>
      </c>
    </row>
    <row r="268" spans="1:7" ht="63">
      <c r="A268" s="14" t="s">
        <v>510</v>
      </c>
      <c r="B268" s="15" t="s">
        <v>511</v>
      </c>
      <c r="C268" s="27">
        <v>53851671.35</v>
      </c>
      <c r="D268" s="16">
        <v>80754700</v>
      </c>
      <c r="E268" s="16">
        <v>58152282.31</v>
      </c>
      <c r="F268" s="17">
        <f t="shared" si="7"/>
        <v>72.01101893759744</v>
      </c>
      <c r="G268" s="17">
        <f t="shared" si="8"/>
        <v>107.9860306136998</v>
      </c>
    </row>
    <row r="269" spans="1:7" ht="78.75">
      <c r="A269" s="14" t="s">
        <v>512</v>
      </c>
      <c r="B269" s="15" t="s">
        <v>513</v>
      </c>
      <c r="C269" s="27">
        <v>53851671.35</v>
      </c>
      <c r="D269" s="16">
        <v>80754700</v>
      </c>
      <c r="E269" s="16">
        <v>58152282.31</v>
      </c>
      <c r="F269" s="17">
        <f t="shared" si="7"/>
        <v>72.01101893759744</v>
      </c>
      <c r="G269" s="17">
        <f t="shared" si="8"/>
        <v>107.9860306136998</v>
      </c>
    </row>
    <row r="270" spans="1:7" ht="63">
      <c r="A270" s="14" t="s">
        <v>514</v>
      </c>
      <c r="B270" s="15" t="s">
        <v>515</v>
      </c>
      <c r="C270" s="27">
        <v>10896.69</v>
      </c>
      <c r="D270" s="16">
        <v>102500</v>
      </c>
      <c r="E270" s="16">
        <v>11086.11</v>
      </c>
      <c r="F270" s="17">
        <f t="shared" si="7"/>
        <v>10.815717073170731</v>
      </c>
      <c r="G270" s="17">
        <f t="shared" si="8"/>
        <v>101.73832604212838</v>
      </c>
    </row>
    <row r="271" spans="1:7" ht="63">
      <c r="A271" s="14" t="s">
        <v>516</v>
      </c>
      <c r="B271" s="15" t="s">
        <v>517</v>
      </c>
      <c r="C271" s="27">
        <v>10896.69</v>
      </c>
      <c r="D271" s="16">
        <v>102500</v>
      </c>
      <c r="E271" s="16">
        <v>11086.11</v>
      </c>
      <c r="F271" s="17">
        <f aca="true" t="shared" si="9" ref="F271:F283">E271/D271*100</f>
        <v>10.815717073170731</v>
      </c>
      <c r="G271" s="17">
        <f t="shared" si="8"/>
        <v>101.73832604212838</v>
      </c>
    </row>
    <row r="272" spans="1:7" ht="31.5">
      <c r="A272" s="14" t="s">
        <v>518</v>
      </c>
      <c r="B272" s="15" t="s">
        <v>519</v>
      </c>
      <c r="C272" s="27">
        <v>213011104.87</v>
      </c>
      <c r="D272" s="16">
        <v>917483600</v>
      </c>
      <c r="E272" s="16">
        <v>198160991.12</v>
      </c>
      <c r="F272" s="17">
        <f t="shared" si="9"/>
        <v>21.598314249976784</v>
      </c>
      <c r="G272" s="17">
        <f t="shared" si="8"/>
        <v>93.02847907433606</v>
      </c>
    </row>
    <row r="273" spans="1:7" ht="47.25">
      <c r="A273" s="14" t="s">
        <v>520</v>
      </c>
      <c r="B273" s="15" t="s">
        <v>521</v>
      </c>
      <c r="C273" s="27">
        <v>213011104.87</v>
      </c>
      <c r="D273" s="16">
        <v>917483600</v>
      </c>
      <c r="E273" s="16">
        <v>198160991.12</v>
      </c>
      <c r="F273" s="17">
        <f t="shared" si="9"/>
        <v>21.598314249976784</v>
      </c>
      <c r="G273" s="17">
        <f t="shared" si="8"/>
        <v>93.02847907433606</v>
      </c>
    </row>
    <row r="274" spans="1:7" ht="47.25">
      <c r="A274" s="14" t="s">
        <v>522</v>
      </c>
      <c r="B274" s="15" t="s">
        <v>523</v>
      </c>
      <c r="C274" s="27">
        <v>1996980.08</v>
      </c>
      <c r="D274" s="16">
        <v>10368900</v>
      </c>
      <c r="E274" s="16">
        <v>1450000</v>
      </c>
      <c r="F274" s="17">
        <f t="shared" si="9"/>
        <v>13.984125606380617</v>
      </c>
      <c r="G274" s="17">
        <f t="shared" si="8"/>
        <v>72.60963764846367</v>
      </c>
    </row>
    <row r="275" spans="1:7" ht="63">
      <c r="A275" s="14" t="s">
        <v>524</v>
      </c>
      <c r="B275" s="15" t="s">
        <v>525</v>
      </c>
      <c r="C275" s="27">
        <v>1996980.08</v>
      </c>
      <c r="D275" s="16">
        <v>10368900</v>
      </c>
      <c r="E275" s="16">
        <v>1450000</v>
      </c>
      <c r="F275" s="17">
        <f t="shared" si="9"/>
        <v>13.984125606380617</v>
      </c>
      <c r="G275" s="17">
        <f t="shared" si="8"/>
        <v>72.60963764846367</v>
      </c>
    </row>
    <row r="276" spans="1:7" ht="63">
      <c r="A276" s="14" t="s">
        <v>526</v>
      </c>
      <c r="B276" s="15" t="s">
        <v>527</v>
      </c>
      <c r="C276" s="27">
        <v>2245392.68</v>
      </c>
      <c r="D276" s="16">
        <v>10356900</v>
      </c>
      <c r="E276" s="16">
        <v>1380783.03</v>
      </c>
      <c r="F276" s="17">
        <f t="shared" si="9"/>
        <v>13.332010833357472</v>
      </c>
      <c r="G276" s="17">
        <f t="shared" si="8"/>
        <v>61.49405590829663</v>
      </c>
    </row>
    <row r="277" spans="1:7" ht="78.75">
      <c r="A277" s="14" t="s">
        <v>528</v>
      </c>
      <c r="B277" s="15" t="s">
        <v>529</v>
      </c>
      <c r="C277" s="27">
        <v>2245392.68</v>
      </c>
      <c r="D277" s="16">
        <v>10356900</v>
      </c>
      <c r="E277" s="16">
        <v>1380783.03</v>
      </c>
      <c r="F277" s="17">
        <f t="shared" si="9"/>
        <v>13.332010833357472</v>
      </c>
      <c r="G277" s="17">
        <f t="shared" si="8"/>
        <v>61.49405590829663</v>
      </c>
    </row>
    <row r="278" spans="1:7" ht="63">
      <c r="A278" s="14" t="s">
        <v>530</v>
      </c>
      <c r="B278" s="15" t="s">
        <v>531</v>
      </c>
      <c r="C278" s="27">
        <v>14682.04</v>
      </c>
      <c r="D278" s="16">
        <v>215500</v>
      </c>
      <c r="E278" s="16">
        <v>5859.91</v>
      </c>
      <c r="F278" s="17">
        <f t="shared" si="9"/>
        <v>2.719215777262181</v>
      </c>
      <c r="G278" s="17">
        <f t="shared" si="8"/>
        <v>39.912096684112015</v>
      </c>
    </row>
    <row r="279" spans="1:7" ht="63">
      <c r="A279" s="14" t="s">
        <v>532</v>
      </c>
      <c r="B279" s="15" t="s">
        <v>533</v>
      </c>
      <c r="C279" s="27">
        <v>14682.04</v>
      </c>
      <c r="D279" s="16">
        <v>215500</v>
      </c>
      <c r="E279" s="16">
        <v>5859.91</v>
      </c>
      <c r="F279" s="17">
        <f t="shared" si="9"/>
        <v>2.719215777262181</v>
      </c>
      <c r="G279" s="17">
        <f t="shared" si="8"/>
        <v>39.912096684112015</v>
      </c>
    </row>
    <row r="280" spans="1:7" ht="47.25">
      <c r="A280" s="14" t="s">
        <v>534</v>
      </c>
      <c r="B280" s="15" t="s">
        <v>535</v>
      </c>
      <c r="C280" s="27">
        <v>82992492.14</v>
      </c>
      <c r="D280" s="16">
        <v>349989400</v>
      </c>
      <c r="E280" s="16">
        <v>62845735.29</v>
      </c>
      <c r="F280" s="17">
        <f t="shared" si="9"/>
        <v>17.956468193036702</v>
      </c>
      <c r="G280" s="17">
        <f t="shared" si="8"/>
        <v>75.72460311709348</v>
      </c>
    </row>
    <row r="281" spans="1:7" ht="47.25">
      <c r="A281" s="14" t="s">
        <v>536</v>
      </c>
      <c r="B281" s="15" t="s">
        <v>537</v>
      </c>
      <c r="C281" s="27">
        <v>82992492.14</v>
      </c>
      <c r="D281" s="16">
        <v>349989400</v>
      </c>
      <c r="E281" s="16">
        <v>62845735.29</v>
      </c>
      <c r="F281" s="17">
        <f t="shared" si="9"/>
        <v>17.956468193036702</v>
      </c>
      <c r="G281" s="17">
        <f t="shared" si="8"/>
        <v>75.72460311709348</v>
      </c>
    </row>
    <row r="282" spans="1:7" ht="94.5">
      <c r="A282" s="14" t="s">
        <v>538</v>
      </c>
      <c r="B282" s="15" t="s">
        <v>539</v>
      </c>
      <c r="C282" s="27">
        <v>119919568.97</v>
      </c>
      <c r="D282" s="16">
        <v>496366400</v>
      </c>
      <c r="E282" s="16">
        <v>112235195.16</v>
      </c>
      <c r="F282" s="17">
        <f t="shared" si="9"/>
        <v>22.61136030964223</v>
      </c>
      <c r="G282" s="17">
        <f t="shared" si="8"/>
        <v>93.59206018166861</v>
      </c>
    </row>
    <row r="283" spans="1:7" ht="110.25">
      <c r="A283" s="14" t="s">
        <v>540</v>
      </c>
      <c r="B283" s="15" t="s">
        <v>541</v>
      </c>
      <c r="C283" s="27">
        <v>119919568.97</v>
      </c>
      <c r="D283" s="16">
        <v>496366400</v>
      </c>
      <c r="E283" s="16">
        <v>112235195.16</v>
      </c>
      <c r="F283" s="17">
        <f t="shared" si="9"/>
        <v>22.61136030964223</v>
      </c>
      <c r="G283" s="17">
        <f t="shared" si="8"/>
        <v>93.59206018166861</v>
      </c>
    </row>
    <row r="284" spans="1:7" ht="47.25">
      <c r="A284" s="14" t="s">
        <v>649</v>
      </c>
      <c r="B284" s="11" t="s">
        <v>618</v>
      </c>
      <c r="C284" s="27">
        <v>1957752</v>
      </c>
      <c r="D284" s="16">
        <v>0</v>
      </c>
      <c r="E284" s="16">
        <v>0</v>
      </c>
      <c r="F284" s="17"/>
      <c r="G284" s="17">
        <f t="shared" si="8"/>
        <v>0</v>
      </c>
    </row>
    <row r="285" spans="1:7" ht="47.25">
      <c r="A285" s="14" t="s">
        <v>650</v>
      </c>
      <c r="B285" s="12" t="s">
        <v>619</v>
      </c>
      <c r="C285" s="27">
        <v>1957752</v>
      </c>
      <c r="D285" s="16">
        <v>0</v>
      </c>
      <c r="E285" s="16">
        <v>0</v>
      </c>
      <c r="F285" s="17"/>
      <c r="G285" s="17">
        <f t="shared" si="8"/>
        <v>0</v>
      </c>
    </row>
    <row r="286" spans="1:7" ht="63">
      <c r="A286" s="14" t="s">
        <v>542</v>
      </c>
      <c r="B286" s="15" t="s">
        <v>543</v>
      </c>
      <c r="C286" s="24">
        <v>0</v>
      </c>
      <c r="D286" s="16">
        <v>0</v>
      </c>
      <c r="E286" s="16">
        <v>2201807.38</v>
      </c>
      <c r="F286" s="17"/>
      <c r="G286" s="17"/>
    </row>
    <row r="287" spans="1:7" ht="63">
      <c r="A287" s="14" t="s">
        <v>544</v>
      </c>
      <c r="B287" s="15" t="s">
        <v>545</v>
      </c>
      <c r="C287" s="24">
        <v>0</v>
      </c>
      <c r="D287" s="16">
        <v>0</v>
      </c>
      <c r="E287" s="16">
        <v>2201807.38</v>
      </c>
      <c r="F287" s="17"/>
      <c r="G287" s="17"/>
    </row>
    <row r="288" spans="1:7" ht="31.5">
      <c r="A288" s="14" t="s">
        <v>546</v>
      </c>
      <c r="B288" s="15" t="s">
        <v>547</v>
      </c>
      <c r="C288" s="27">
        <v>16347764.18</v>
      </c>
      <c r="D288" s="16">
        <v>129374700</v>
      </c>
      <c r="E288" s="16">
        <v>19616843.01</v>
      </c>
      <c r="F288" s="17">
        <f aca="true" t="shared" si="10" ref="F288:F296">E288/D288*100</f>
        <v>15.162812365941718</v>
      </c>
      <c r="G288" s="17">
        <f t="shared" si="8"/>
        <v>119.9971004842327</v>
      </c>
    </row>
    <row r="289" spans="1:8" ht="15.75">
      <c r="A289" s="18" t="s">
        <v>548</v>
      </c>
      <c r="B289" s="19" t="s">
        <v>549</v>
      </c>
      <c r="C289" s="26">
        <v>45697240.61</v>
      </c>
      <c r="D289" s="20">
        <v>95068184</v>
      </c>
      <c r="E289" s="20">
        <v>80994279.34</v>
      </c>
      <c r="F289" s="21">
        <f t="shared" si="10"/>
        <v>85.19598874424697</v>
      </c>
      <c r="G289" s="21">
        <f t="shared" si="8"/>
        <v>177.24107245608153</v>
      </c>
      <c r="H289" s="33">
        <f>E289-C289</f>
        <v>35297038.730000004</v>
      </c>
    </row>
    <row r="290" spans="1:7" ht="47.25">
      <c r="A290" s="14" t="s">
        <v>651</v>
      </c>
      <c r="B290" s="12" t="s">
        <v>620</v>
      </c>
      <c r="C290" s="27">
        <v>500000</v>
      </c>
      <c r="D290" s="16">
        <v>0</v>
      </c>
      <c r="E290" s="16">
        <v>0</v>
      </c>
      <c r="F290" s="21"/>
      <c r="G290" s="21">
        <f t="shared" si="8"/>
        <v>0</v>
      </c>
    </row>
    <row r="291" spans="1:7" ht="47.25">
      <c r="A291" s="14" t="s">
        <v>550</v>
      </c>
      <c r="B291" s="15" t="s">
        <v>551</v>
      </c>
      <c r="C291" s="27">
        <v>873821.28</v>
      </c>
      <c r="D291" s="16">
        <v>7783200</v>
      </c>
      <c r="E291" s="16">
        <v>1670369.79</v>
      </c>
      <c r="F291" s="17">
        <f t="shared" si="10"/>
        <v>21.461221477027443</v>
      </c>
      <c r="G291" s="17">
        <f t="shared" si="8"/>
        <v>191.15691368834598</v>
      </c>
    </row>
    <row r="292" spans="1:7" ht="63">
      <c r="A292" s="14" t="s">
        <v>552</v>
      </c>
      <c r="B292" s="15" t="s">
        <v>553</v>
      </c>
      <c r="C292" s="27">
        <v>873821.28</v>
      </c>
      <c r="D292" s="16">
        <v>7783200</v>
      </c>
      <c r="E292" s="16">
        <v>1670369.79</v>
      </c>
      <c r="F292" s="17">
        <f t="shared" si="10"/>
        <v>21.461221477027443</v>
      </c>
      <c r="G292" s="17">
        <f t="shared" si="8"/>
        <v>191.15691368834598</v>
      </c>
    </row>
    <row r="293" spans="1:7" ht="47.25">
      <c r="A293" s="14" t="s">
        <v>554</v>
      </c>
      <c r="B293" s="15" t="s">
        <v>555</v>
      </c>
      <c r="C293" s="27">
        <v>548114.33</v>
      </c>
      <c r="D293" s="16">
        <v>3093584</v>
      </c>
      <c r="E293" s="16">
        <v>926146.55</v>
      </c>
      <c r="F293" s="17">
        <f t="shared" si="10"/>
        <v>29.937656452839168</v>
      </c>
      <c r="G293" s="17">
        <f t="shared" si="8"/>
        <v>168.96959253008404</v>
      </c>
    </row>
    <row r="294" spans="1:7" ht="63">
      <c r="A294" s="14" t="s">
        <v>556</v>
      </c>
      <c r="B294" s="15" t="s">
        <v>557</v>
      </c>
      <c r="C294" s="27">
        <v>548114.33</v>
      </c>
      <c r="D294" s="16">
        <v>3093584</v>
      </c>
      <c r="E294" s="16">
        <v>926146.55</v>
      </c>
      <c r="F294" s="17">
        <f t="shared" si="10"/>
        <v>29.937656452839168</v>
      </c>
      <c r="G294" s="17">
        <f t="shared" si="8"/>
        <v>168.96959253008404</v>
      </c>
    </row>
    <row r="295" spans="1:7" ht="47.25">
      <c r="A295" s="14" t="s">
        <v>558</v>
      </c>
      <c r="B295" s="15" t="s">
        <v>559</v>
      </c>
      <c r="C295" s="27">
        <v>43775305</v>
      </c>
      <c r="D295" s="16">
        <v>84191400</v>
      </c>
      <c r="E295" s="16">
        <v>71054463</v>
      </c>
      <c r="F295" s="17">
        <f t="shared" si="10"/>
        <v>84.39634333197927</v>
      </c>
      <c r="G295" s="17">
        <f t="shared" si="8"/>
        <v>162.31631738488173</v>
      </c>
    </row>
    <row r="296" spans="1:7" ht="47.25">
      <c r="A296" s="14" t="s">
        <v>560</v>
      </c>
      <c r="B296" s="15" t="s">
        <v>561</v>
      </c>
      <c r="C296" s="27">
        <v>43775305</v>
      </c>
      <c r="D296" s="16">
        <v>84191400</v>
      </c>
      <c r="E296" s="16">
        <v>71054463</v>
      </c>
      <c r="F296" s="17">
        <f t="shared" si="10"/>
        <v>84.39634333197927</v>
      </c>
      <c r="G296" s="17">
        <f t="shared" si="8"/>
        <v>162.31631738488173</v>
      </c>
    </row>
    <row r="297" spans="1:7" ht="31.5">
      <c r="A297" s="14" t="s">
        <v>562</v>
      </c>
      <c r="B297" s="15" t="s">
        <v>563</v>
      </c>
      <c r="C297" s="27">
        <v>0</v>
      </c>
      <c r="D297" s="16">
        <v>0</v>
      </c>
      <c r="E297" s="16">
        <v>7343300</v>
      </c>
      <c r="F297" s="17"/>
      <c r="G297" s="17"/>
    </row>
    <row r="298" spans="1:7" ht="47.25">
      <c r="A298" s="14" t="s">
        <v>564</v>
      </c>
      <c r="B298" s="15" t="s">
        <v>565</v>
      </c>
      <c r="C298" s="27">
        <v>0</v>
      </c>
      <c r="D298" s="16">
        <v>0</v>
      </c>
      <c r="E298" s="16">
        <v>7343300</v>
      </c>
      <c r="F298" s="17"/>
      <c r="G298" s="17"/>
    </row>
    <row r="299" spans="1:8" ht="110.25">
      <c r="A299" s="18" t="s">
        <v>566</v>
      </c>
      <c r="B299" s="19" t="s">
        <v>567</v>
      </c>
      <c r="C299" s="26">
        <v>174745823.03</v>
      </c>
      <c r="D299" s="20">
        <v>0</v>
      </c>
      <c r="E299" s="20">
        <v>27540111.45</v>
      </c>
      <c r="F299" s="21"/>
      <c r="G299" s="21">
        <f t="shared" si="8"/>
        <v>15.760097135639098</v>
      </c>
      <c r="H299" s="33">
        <f>E299-C299</f>
        <v>-147205711.58</v>
      </c>
    </row>
    <row r="300" spans="1:7" ht="78.75">
      <c r="A300" s="14" t="s">
        <v>568</v>
      </c>
      <c r="B300" s="15" t="s">
        <v>569</v>
      </c>
      <c r="C300" s="27">
        <v>4968487.09</v>
      </c>
      <c r="D300" s="16">
        <v>0</v>
      </c>
      <c r="E300" s="16">
        <v>5398388.76</v>
      </c>
      <c r="F300" s="17"/>
      <c r="G300" s="17">
        <f t="shared" si="8"/>
        <v>108.65256691247637</v>
      </c>
    </row>
    <row r="301" spans="1:7" ht="78.75">
      <c r="A301" s="14" t="s">
        <v>570</v>
      </c>
      <c r="B301" s="15" t="s">
        <v>573</v>
      </c>
      <c r="C301" s="27">
        <v>4968487.09</v>
      </c>
      <c r="D301" s="16">
        <v>0</v>
      </c>
      <c r="E301" s="16">
        <v>5398388.76</v>
      </c>
      <c r="F301" s="17"/>
      <c r="G301" s="17">
        <f t="shared" si="8"/>
        <v>108.65256691247637</v>
      </c>
    </row>
    <row r="302" spans="1:7" ht="78.75">
      <c r="A302" s="14" t="s">
        <v>652</v>
      </c>
      <c r="B302" s="11" t="s">
        <v>621</v>
      </c>
      <c r="C302" s="27">
        <v>500000</v>
      </c>
      <c r="D302" s="16">
        <v>0</v>
      </c>
      <c r="E302" s="16">
        <v>0</v>
      </c>
      <c r="F302" s="17"/>
      <c r="G302" s="17">
        <f t="shared" si="8"/>
        <v>0</v>
      </c>
    </row>
    <row r="303" spans="1:7" ht="78.75">
      <c r="A303" s="14" t="s">
        <v>653</v>
      </c>
      <c r="B303" s="12" t="s">
        <v>622</v>
      </c>
      <c r="C303" s="27">
        <v>25410</v>
      </c>
      <c r="D303" s="16">
        <v>0</v>
      </c>
      <c r="E303" s="16">
        <v>0</v>
      </c>
      <c r="F303" s="17"/>
      <c r="G303" s="17">
        <f t="shared" si="8"/>
        <v>0</v>
      </c>
    </row>
    <row r="304" spans="1:7" ht="63">
      <c r="A304" s="14" t="s">
        <v>572</v>
      </c>
      <c r="B304" s="15" t="s">
        <v>583</v>
      </c>
      <c r="C304" s="27">
        <v>4443077.09</v>
      </c>
      <c r="D304" s="16">
        <v>0</v>
      </c>
      <c r="E304" s="16">
        <v>5398388.76</v>
      </c>
      <c r="F304" s="17"/>
      <c r="G304" s="17">
        <f t="shared" si="8"/>
        <v>121.50112749900543</v>
      </c>
    </row>
    <row r="305" spans="1:7" ht="47.25">
      <c r="A305" s="14" t="s">
        <v>574</v>
      </c>
      <c r="B305" s="15" t="s">
        <v>571</v>
      </c>
      <c r="C305" s="27">
        <v>169777335.94</v>
      </c>
      <c r="D305" s="16">
        <v>0</v>
      </c>
      <c r="E305" s="16">
        <v>22141722.69</v>
      </c>
      <c r="F305" s="17"/>
      <c r="G305" s="17">
        <f t="shared" si="8"/>
        <v>13.041624529804718</v>
      </c>
    </row>
    <row r="306" spans="1:7" ht="31.5">
      <c r="A306" s="14" t="s">
        <v>576</v>
      </c>
      <c r="B306" s="15" t="s">
        <v>575</v>
      </c>
      <c r="C306" s="27">
        <v>169777335.94</v>
      </c>
      <c r="D306" s="16">
        <v>0</v>
      </c>
      <c r="E306" s="16">
        <v>22141722.69</v>
      </c>
      <c r="F306" s="17"/>
      <c r="G306" s="17">
        <f t="shared" si="8"/>
        <v>13.041624529804718</v>
      </c>
    </row>
    <row r="307" spans="1:7" ht="47.25">
      <c r="A307" s="14" t="s">
        <v>578</v>
      </c>
      <c r="B307" s="15" t="s">
        <v>577</v>
      </c>
      <c r="C307" s="27">
        <v>169749230.68</v>
      </c>
      <c r="D307" s="16">
        <v>0</v>
      </c>
      <c r="E307" s="16">
        <v>312223.83</v>
      </c>
      <c r="F307" s="17"/>
      <c r="G307" s="17">
        <f t="shared" si="8"/>
        <v>0.18393239766051353</v>
      </c>
    </row>
    <row r="308" spans="1:7" ht="47.25">
      <c r="A308" s="14" t="s">
        <v>580</v>
      </c>
      <c r="B308" s="15" t="s">
        <v>579</v>
      </c>
      <c r="C308" s="27">
        <v>28079.32</v>
      </c>
      <c r="D308" s="16">
        <v>0</v>
      </c>
      <c r="E308" s="16">
        <v>2262743.8</v>
      </c>
      <c r="F308" s="17"/>
      <c r="G308" s="17">
        <f t="shared" si="8"/>
        <v>8058.399562382564</v>
      </c>
    </row>
    <row r="309" spans="1:7" ht="47.25">
      <c r="A309" s="14" t="s">
        <v>582</v>
      </c>
      <c r="B309" s="15" t="s">
        <v>581</v>
      </c>
      <c r="C309" s="27">
        <v>25.94</v>
      </c>
      <c r="D309" s="16">
        <v>0</v>
      </c>
      <c r="E309" s="16">
        <v>19566755.06</v>
      </c>
      <c r="F309" s="17"/>
      <c r="G309" s="17">
        <f t="shared" si="8"/>
        <v>75430821.35697763</v>
      </c>
    </row>
    <row r="310" spans="1:8" s="29" customFormat="1" ht="47.25">
      <c r="A310" s="18" t="s">
        <v>584</v>
      </c>
      <c r="B310" s="19" t="s">
        <v>585</v>
      </c>
      <c r="C310" s="26">
        <v>-438955379.35</v>
      </c>
      <c r="D310" s="20">
        <v>0</v>
      </c>
      <c r="E310" s="20">
        <v>-5802276.1</v>
      </c>
      <c r="F310" s="21"/>
      <c r="G310" s="21">
        <f t="shared" si="8"/>
        <v>1.3218373376792742</v>
      </c>
      <c r="H310" s="33">
        <f>E310-C310</f>
        <v>433153103.25</v>
      </c>
    </row>
    <row r="311" spans="1:7" ht="47.25">
      <c r="A311" s="14" t="s">
        <v>586</v>
      </c>
      <c r="B311" s="15" t="s">
        <v>587</v>
      </c>
      <c r="C311" s="27">
        <v>-438955379.35</v>
      </c>
      <c r="D311" s="16">
        <v>0</v>
      </c>
      <c r="E311" s="16">
        <v>-5802276.1</v>
      </c>
      <c r="F311" s="17"/>
      <c r="G311" s="17">
        <f t="shared" si="8"/>
        <v>1.3218373376792742</v>
      </c>
    </row>
    <row r="312" spans="1:7" ht="47.25">
      <c r="A312" s="14" t="s">
        <v>654</v>
      </c>
      <c r="B312" s="11" t="s">
        <v>623</v>
      </c>
      <c r="C312" s="27">
        <v>-163203000</v>
      </c>
      <c r="D312" s="16">
        <v>0</v>
      </c>
      <c r="E312" s="16">
        <v>0</v>
      </c>
      <c r="F312" s="17"/>
      <c r="G312" s="17">
        <f t="shared" si="8"/>
        <v>0</v>
      </c>
    </row>
    <row r="313" spans="1:7" ht="63">
      <c r="A313" s="14" t="s">
        <v>588</v>
      </c>
      <c r="B313" s="15" t="s">
        <v>589</v>
      </c>
      <c r="C313" s="27">
        <v>-30000</v>
      </c>
      <c r="D313" s="16">
        <v>0</v>
      </c>
      <c r="E313" s="16">
        <v>-51849.84</v>
      </c>
      <c r="F313" s="17"/>
      <c r="G313" s="17">
        <f t="shared" si="8"/>
        <v>172.8328</v>
      </c>
    </row>
    <row r="314" spans="1:7" ht="47.25">
      <c r="A314" s="14" t="s">
        <v>590</v>
      </c>
      <c r="B314" s="15" t="s">
        <v>591</v>
      </c>
      <c r="C314" s="27">
        <v>-150000</v>
      </c>
      <c r="D314" s="16">
        <v>0</v>
      </c>
      <c r="E314" s="16">
        <v>-20000</v>
      </c>
      <c r="F314" s="17"/>
      <c r="G314" s="17">
        <f t="shared" si="8"/>
        <v>13.333333333333334</v>
      </c>
    </row>
    <row r="315" spans="1:7" ht="47.25">
      <c r="A315" s="14" t="s">
        <v>655</v>
      </c>
      <c r="B315" s="12" t="s">
        <v>624</v>
      </c>
      <c r="C315" s="27">
        <v>-14900</v>
      </c>
      <c r="D315" s="16">
        <v>0</v>
      </c>
      <c r="E315" s="16">
        <v>0</v>
      </c>
      <c r="F315" s="17"/>
      <c r="G315" s="17">
        <f t="shared" si="8"/>
        <v>0</v>
      </c>
    </row>
    <row r="316" spans="1:7" ht="78.75">
      <c r="A316" s="14" t="s">
        <v>656</v>
      </c>
      <c r="B316" s="12" t="s">
        <v>625</v>
      </c>
      <c r="C316" s="27">
        <v>-429488.9</v>
      </c>
      <c r="D316" s="16">
        <v>0</v>
      </c>
      <c r="E316" s="16">
        <v>0</v>
      </c>
      <c r="F316" s="17"/>
      <c r="G316" s="17">
        <f t="shared" si="8"/>
        <v>0</v>
      </c>
    </row>
    <row r="317" spans="1:7" ht="47.25">
      <c r="A317" s="14" t="s">
        <v>657</v>
      </c>
      <c r="B317" s="12" t="s">
        <v>626</v>
      </c>
      <c r="C317" s="27">
        <v>-30470.39</v>
      </c>
      <c r="D317" s="16">
        <v>0</v>
      </c>
      <c r="E317" s="16">
        <v>0</v>
      </c>
      <c r="F317" s="17"/>
      <c r="G317" s="17">
        <f t="shared" si="8"/>
        <v>0</v>
      </c>
    </row>
    <row r="318" spans="1:7" ht="31.5">
      <c r="A318" s="14" t="s">
        <v>592</v>
      </c>
      <c r="B318" s="15" t="s">
        <v>593</v>
      </c>
      <c r="C318" s="27">
        <v>-1171408.72</v>
      </c>
      <c r="D318" s="16">
        <v>0</v>
      </c>
      <c r="E318" s="16">
        <v>-117655.8</v>
      </c>
      <c r="F318" s="17"/>
      <c r="G318" s="17">
        <f t="shared" si="8"/>
        <v>10.043958013220186</v>
      </c>
    </row>
    <row r="319" spans="1:7" ht="47.25">
      <c r="A319" s="14" t="s">
        <v>594</v>
      </c>
      <c r="B319" s="15" t="s">
        <v>595</v>
      </c>
      <c r="C319" s="27">
        <v>-62000</v>
      </c>
      <c r="D319" s="16">
        <v>0</v>
      </c>
      <c r="E319" s="16">
        <v>-504.86</v>
      </c>
      <c r="F319" s="17"/>
      <c r="G319" s="17">
        <f t="shared" si="8"/>
        <v>0.8142903225806452</v>
      </c>
    </row>
    <row r="320" spans="1:7" ht="63">
      <c r="A320" s="14" t="s">
        <v>596</v>
      </c>
      <c r="B320" s="15" t="s">
        <v>597</v>
      </c>
      <c r="C320" s="27">
        <v>0</v>
      </c>
      <c r="D320" s="16">
        <v>0</v>
      </c>
      <c r="E320" s="16">
        <v>-1960.6</v>
      </c>
      <c r="F320" s="17"/>
      <c r="G320" s="17"/>
    </row>
    <row r="321" spans="1:7" ht="63">
      <c r="A321" s="14" t="s">
        <v>598</v>
      </c>
      <c r="B321" s="15" t="s">
        <v>599</v>
      </c>
      <c r="C321" s="27">
        <v>-1369716.7</v>
      </c>
      <c r="D321" s="16">
        <v>0</v>
      </c>
      <c r="E321" s="16">
        <v>-1880139.72</v>
      </c>
      <c r="F321" s="17"/>
      <c r="G321" s="17">
        <f t="shared" si="8"/>
        <v>137.26486068250463</v>
      </c>
    </row>
    <row r="322" spans="1:7" ht="63">
      <c r="A322" s="14" t="s">
        <v>600</v>
      </c>
      <c r="B322" s="15" t="s">
        <v>601</v>
      </c>
      <c r="C322" s="27">
        <v>-76071.76</v>
      </c>
      <c r="D322" s="16">
        <v>0</v>
      </c>
      <c r="E322" s="16">
        <v>-12954.33</v>
      </c>
      <c r="F322" s="17"/>
      <c r="G322" s="17">
        <f t="shared" si="8"/>
        <v>17.029092004707135</v>
      </c>
    </row>
    <row r="323" spans="1:7" ht="63">
      <c r="A323" s="14" t="s">
        <v>658</v>
      </c>
      <c r="B323" s="12" t="s">
        <v>627</v>
      </c>
      <c r="C323" s="27">
        <v>-3375</v>
      </c>
      <c r="D323" s="16">
        <v>0</v>
      </c>
      <c r="E323" s="16">
        <v>0</v>
      </c>
      <c r="F323" s="17"/>
      <c r="G323" s="17">
        <f t="shared" si="8"/>
        <v>0</v>
      </c>
    </row>
    <row r="324" spans="1:7" ht="78.75">
      <c r="A324" s="14" t="s">
        <v>659</v>
      </c>
      <c r="B324" s="12" t="s">
        <v>628</v>
      </c>
      <c r="C324" s="27">
        <v>-5400</v>
      </c>
      <c r="D324" s="16">
        <v>0</v>
      </c>
      <c r="E324" s="16">
        <v>0</v>
      </c>
      <c r="F324" s="17"/>
      <c r="G324" s="17">
        <f t="shared" si="8"/>
        <v>0</v>
      </c>
    </row>
    <row r="325" spans="1:7" ht="63">
      <c r="A325" s="14" t="s">
        <v>660</v>
      </c>
      <c r="B325" s="12" t="s">
        <v>629</v>
      </c>
      <c r="C325" s="27">
        <v>-5353.08</v>
      </c>
      <c r="D325" s="16">
        <v>0</v>
      </c>
      <c r="E325" s="16">
        <v>0</v>
      </c>
      <c r="F325" s="17"/>
      <c r="G325" s="17">
        <f aca="true" t="shared" si="11" ref="G325:G332">E325/C325*100</f>
        <v>0</v>
      </c>
    </row>
    <row r="326" spans="1:7" ht="63">
      <c r="A326" s="14" t="s">
        <v>602</v>
      </c>
      <c r="B326" s="15" t="s">
        <v>603</v>
      </c>
      <c r="C326" s="27">
        <v>-745</v>
      </c>
      <c r="D326" s="16">
        <v>0</v>
      </c>
      <c r="E326" s="16">
        <v>-275572</v>
      </c>
      <c r="F326" s="17"/>
      <c r="G326" s="17">
        <f t="shared" si="11"/>
        <v>36989.53020134228</v>
      </c>
    </row>
    <row r="327" spans="1:7" ht="47.25">
      <c r="A327" s="14" t="s">
        <v>604</v>
      </c>
      <c r="B327" s="15" t="s">
        <v>605</v>
      </c>
      <c r="C327" s="24">
        <v>0</v>
      </c>
      <c r="D327" s="16">
        <v>0</v>
      </c>
      <c r="E327" s="16">
        <v>-10145.51</v>
      </c>
      <c r="F327" s="17"/>
      <c r="G327" s="17"/>
    </row>
    <row r="328" spans="1:7" ht="126">
      <c r="A328" s="14" t="s">
        <v>661</v>
      </c>
      <c r="B328" s="12" t="s">
        <v>630</v>
      </c>
      <c r="C328" s="27">
        <v>-113000000</v>
      </c>
      <c r="D328" s="16">
        <v>0</v>
      </c>
      <c r="E328" s="16">
        <v>0</v>
      </c>
      <c r="F328" s="17"/>
      <c r="G328" s="17">
        <f t="shared" si="11"/>
        <v>0</v>
      </c>
    </row>
    <row r="329" spans="1:7" ht="63">
      <c r="A329" s="14" t="s">
        <v>606</v>
      </c>
      <c r="B329" s="15" t="s">
        <v>607</v>
      </c>
      <c r="C329" s="27">
        <v>-41.94</v>
      </c>
      <c r="D329" s="16">
        <v>0</v>
      </c>
      <c r="E329" s="16">
        <v>-4789.64</v>
      </c>
      <c r="F329" s="17"/>
      <c r="G329" s="17">
        <f t="shared" si="11"/>
        <v>11420.219360991896</v>
      </c>
    </row>
    <row r="330" spans="1:7" ht="47.25">
      <c r="A330" s="14" t="s">
        <v>608</v>
      </c>
      <c r="B330" s="15" t="s">
        <v>609</v>
      </c>
      <c r="C330" s="27">
        <v>-787568.45</v>
      </c>
      <c r="D330" s="16">
        <v>0</v>
      </c>
      <c r="E330" s="16">
        <v>-805464.14</v>
      </c>
      <c r="F330" s="17"/>
      <c r="G330" s="17">
        <f t="shared" si="11"/>
        <v>102.27227106418498</v>
      </c>
    </row>
    <row r="331" spans="1:7" ht="47.25">
      <c r="A331" s="14" t="s">
        <v>610</v>
      </c>
      <c r="B331" s="15" t="s">
        <v>611</v>
      </c>
      <c r="C331" s="27">
        <v>-158615839.41</v>
      </c>
      <c r="D331" s="16">
        <v>0</v>
      </c>
      <c r="E331" s="16">
        <v>-2621239.66</v>
      </c>
      <c r="F331" s="17"/>
      <c r="G331" s="17">
        <f t="shared" si="11"/>
        <v>1.6525711869320052</v>
      </c>
    </row>
    <row r="332" spans="1:7" ht="15.75">
      <c r="A332" s="35" t="s">
        <v>612</v>
      </c>
      <c r="B332" s="36"/>
      <c r="C332" s="13">
        <v>9513383414.65</v>
      </c>
      <c r="D332" s="30">
        <v>55416237784</v>
      </c>
      <c r="E332" s="31">
        <v>10469046028.74</v>
      </c>
      <c r="F332" s="32">
        <f>E332/D332*100</f>
        <v>18.891657837809163</v>
      </c>
      <c r="G332" s="32">
        <f t="shared" si="11"/>
        <v>110.04545462362361</v>
      </c>
    </row>
    <row r="333" ht="15">
      <c r="E333" s="33"/>
    </row>
  </sheetData>
  <sheetProtection/>
  <autoFilter ref="A3:G332"/>
  <mergeCells count="2">
    <mergeCell ref="A332:B332"/>
    <mergeCell ref="A1:G1"/>
  </mergeCells>
  <printOptions/>
  <pageMargins left="0.7086614173228347" right="0.7086614173228347" top="0.55" bottom="0.28" header="0.29" footer="0.25"/>
  <pageSetup errors="blank" fitToHeight="0" fitToWidth="1" horizontalDpi="600" verticalDpi="600" orientation="landscape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2017-07-25T11:51:38Z</cp:lastPrinted>
  <dcterms:created xsi:type="dcterms:W3CDTF">2017-07-11T12:25:25Z</dcterms:created>
  <dcterms:modified xsi:type="dcterms:W3CDTF">2018-05-11T14:27:32Z</dcterms:modified>
  <cp:category/>
  <cp:version/>
  <cp:contentType/>
  <cp:contentStatus/>
</cp:coreProperties>
</file>